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P:\2340 – VRD CPAM LES YVELINES\SECRETARIAT\ETUDES\2 - DCE (A)\"/>
    </mc:Choice>
  </mc:AlternateContent>
  <xr:revisionPtr revIDLastSave="0" documentId="13_ncr:1_{6D72AE5E-9C78-40AE-892C-FF1D44062541}" xr6:coauthVersionLast="47" xr6:coauthVersionMax="47" xr10:uidLastSave="{00000000-0000-0000-0000-000000000000}"/>
  <bookViews>
    <workbookView xWindow="-120" yWindow="-120" windowWidth="29040" windowHeight="15720" activeTab="1" xr2:uid="{B0A01D76-2C0A-D845-A665-55EC54A401C8}"/>
  </bookViews>
  <sheets>
    <sheet name="CARTOUCHE" sheetId="5" r:id="rId1"/>
    <sheet name="Lot Unique" sheetId="2" r:id="rId2"/>
  </sheets>
  <externalReferences>
    <externalReference r:id="rId3"/>
  </externalReferences>
  <definedNames>
    <definedName name="_Toc24461789" localSheetId="1">'Lot Unique'!$B$120</definedName>
    <definedName name="_Toc34729287" localSheetId="1">'[1]LOT XX'!#REF!</definedName>
    <definedName name="_Toc34729306" localSheetId="1">'[1]LOT XX'!#REF!</definedName>
    <definedName name="_Toc34729315" localSheetId="1">'[1]LOT XX'!#REF!</definedName>
    <definedName name="_Toc535493662" localSheetId="1">'[1]LOT XX'!#REF!</definedName>
    <definedName name="_Toc57725478" localSheetId="1">'[1]LOT XX'!#REF!</definedName>
    <definedName name="_Toc72832869" localSheetId="1">'[1]LOT XX'!$B$101</definedName>
    <definedName name="_Toc72832871" localSheetId="1">'[1]LOT XX'!$B$103</definedName>
    <definedName name="_Toc72832875" localSheetId="1">'[1]LOT XX'!$B$107</definedName>
    <definedName name="_Toc72832879" localSheetId="1">'[1]LOT XX'!$B$115</definedName>
    <definedName name="_Toc72832881" localSheetId="1">'[1]LOT XX'!$B$121</definedName>
    <definedName name="_Toc72832890" localSheetId="1">'[1]LOT XX'!#REF!</definedName>
    <definedName name="_Toc72832891" localSheetId="1">'[1]LOT XX'!#REF!</definedName>
    <definedName name="_Toc72832892" localSheetId="1">'[1]LOT XX'!#REF!</definedName>
    <definedName name="_Toc72832893" localSheetId="1">'[1]LOT XX'!#REF!</definedName>
    <definedName name="_Toc72832894" localSheetId="1">'[1]LOT XX'!#REF!</definedName>
    <definedName name="_Toc72832895" localSheetId="1">'[1]LOT XX'!#REF!</definedName>
    <definedName name="_Toc72832896" localSheetId="1">'[1]LOT XX'!#REF!</definedName>
    <definedName name="_xlnm.Print_Titles" localSheetId="1">'Lot Unique'!$1:$3</definedName>
    <definedName name="_xlnm.Print_Area" localSheetId="0">CARTOUCHE!$A$1:$M$41</definedName>
    <definedName name="_xlnm.Print_Area" localSheetId="1">'Lot Unique'!$A$1:$F$315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5" i="2" l="1"/>
  <c r="F297" i="2"/>
  <c r="F296" i="2"/>
  <c r="F35" i="2" l="1"/>
  <c r="F33" i="2"/>
  <c r="F48" i="2"/>
  <c r="F195" i="2"/>
  <c r="F293" i="2" s="1"/>
  <c r="F41" i="2" l="1"/>
  <c r="F53" i="2"/>
  <c r="F63" i="2"/>
  <c r="F77" i="2"/>
  <c r="F88" i="2"/>
  <c r="F251" i="2"/>
  <c r="F182" i="2"/>
  <c r="F181" i="2"/>
  <c r="F217" i="2" s="1"/>
  <c r="F180" i="2"/>
  <c r="F174" i="2"/>
  <c r="F173" i="2"/>
  <c r="F172" i="2"/>
  <c r="F151" i="2"/>
  <c r="F150" i="2"/>
  <c r="F149" i="2"/>
  <c r="F143" i="2"/>
  <c r="F142" i="2"/>
  <c r="F141" i="2"/>
  <c r="F161" i="2"/>
  <c r="F159" i="2"/>
  <c r="F157" i="2"/>
  <c r="F140" i="2"/>
  <c r="F132" i="2"/>
  <c r="F130" i="2"/>
  <c r="F128" i="2"/>
  <c r="F126" i="2"/>
  <c r="F124" i="2"/>
  <c r="F120" i="2"/>
  <c r="F119" i="2"/>
  <c r="F62" i="2"/>
  <c r="F61" i="2"/>
  <c r="F52" i="2"/>
  <c r="F51" i="2"/>
  <c r="F50" i="2"/>
  <c r="F49" i="2"/>
  <c r="F47" i="2"/>
  <c r="F72" i="2"/>
  <c r="F34" i="2"/>
  <c r="F36" i="2"/>
  <c r="F19" i="2"/>
  <c r="F268" i="2" s="1"/>
  <c r="F16" i="2"/>
  <c r="F12" i="2"/>
  <c r="F84" i="2"/>
  <c r="F85" i="2"/>
  <c r="F86" i="2"/>
  <c r="F87" i="2"/>
  <c r="F83" i="2"/>
  <c r="F37" i="2"/>
  <c r="F38" i="2"/>
  <c r="F39" i="2"/>
  <c r="F40" i="2"/>
  <c r="F32" i="2"/>
  <c r="F70" i="2"/>
  <c r="F71" i="2"/>
  <c r="F73" i="2"/>
  <c r="F74" i="2"/>
  <c r="F75" i="2"/>
  <c r="F76" i="2"/>
  <c r="F69" i="2"/>
  <c r="F255" i="2" l="1"/>
  <c r="F311" i="2"/>
  <c r="F313" i="2" s="1"/>
  <c r="F65" i="2"/>
  <c r="F90" i="2"/>
  <c r="F55" i="2"/>
  <c r="F43" i="2"/>
  <c r="F79" i="2"/>
  <c r="F235" i="2"/>
  <c r="F237" i="2" s="1"/>
  <c r="F298" i="2" s="1"/>
  <c r="F300" i="2" s="1"/>
  <c r="F153" i="2"/>
  <c r="F176" i="2"/>
  <c r="F122" i="2"/>
  <c r="F134" i="2" s="1"/>
  <c r="F283" i="2" s="1"/>
  <c r="F145" i="2"/>
  <c r="F163" i="2" s="1"/>
  <c r="F184" i="2"/>
  <c r="F14" i="2"/>
  <c r="F92" i="2" l="1"/>
  <c r="F314" i="2"/>
  <c r="F315" i="2" s="1"/>
  <c r="F256" i="2"/>
  <c r="F257" i="2" s="1"/>
  <c r="F21" i="2"/>
  <c r="F267" i="2"/>
  <c r="F271" i="2" s="1"/>
  <c r="F94" i="2"/>
  <c r="F239" i="2"/>
  <c r="F186" i="2"/>
  <c r="F285" i="2" s="1"/>
  <c r="F284" i="2"/>
  <c r="F287" i="2" l="1"/>
  <c r="F96" i="2"/>
  <c r="F276" i="2"/>
  <c r="F278" i="2" s="1"/>
  <c r="F304" i="2" s="1"/>
  <c r="F188" i="2"/>
  <c r="F306" i="2" l="1"/>
  <c r="F308" i="2" s="1"/>
</calcChain>
</file>

<file path=xl/sharedStrings.xml><?xml version="1.0" encoding="utf-8"?>
<sst xmlns="http://schemas.openxmlformats.org/spreadsheetml/2006/main" count="364" uniqueCount="211">
  <si>
    <t>DECOMPOSITION DU PRIX GLOBAL ET FORFAITAIRE</t>
  </si>
  <si>
    <t>N°</t>
  </si>
  <si>
    <t>DESIGNATION DES OUVRAGES</t>
  </si>
  <si>
    <t>U</t>
  </si>
  <si>
    <t xml:space="preserve">QT </t>
  </si>
  <si>
    <t>P.U.</t>
  </si>
  <si>
    <t>PRIX TOTAUX</t>
  </si>
  <si>
    <t>2.1</t>
  </si>
  <si>
    <t xml:space="preserve">Travaux préparatoires </t>
  </si>
  <si>
    <t>Installations de chantier</t>
  </si>
  <si>
    <t>2.2</t>
  </si>
  <si>
    <t>Protection provisoire</t>
  </si>
  <si>
    <t>3.1</t>
  </si>
  <si>
    <t>4.1</t>
  </si>
  <si>
    <t>Contrôle d’accès</t>
  </si>
  <si>
    <t>Visiophonie</t>
  </si>
  <si>
    <t>5.1</t>
  </si>
  <si>
    <t>5.2</t>
  </si>
  <si>
    <t>RECAPITULATIF</t>
  </si>
  <si>
    <t>TOTAL HT POSTE 2</t>
  </si>
  <si>
    <t>TOTAL HT POSTE 3</t>
  </si>
  <si>
    <t>TOTAL HT POSTE 4</t>
  </si>
  <si>
    <t>TOTAL HT POSTE 5</t>
  </si>
  <si>
    <t xml:space="preserve">PRESENTATION DU PROJET </t>
  </si>
  <si>
    <t>92 avenue de Paris</t>
  </si>
  <si>
    <t>78000 VERSAILLES</t>
  </si>
  <si>
    <t>GROUPE CETAB</t>
  </si>
  <si>
    <t>75014 PARIS</t>
  </si>
  <si>
    <t>A</t>
  </si>
  <si>
    <t>B</t>
  </si>
  <si>
    <t>C</t>
  </si>
  <si>
    <t>D</t>
  </si>
  <si>
    <t>E</t>
  </si>
  <si>
    <t>F</t>
  </si>
  <si>
    <t>G</t>
  </si>
  <si>
    <t>H</t>
  </si>
  <si>
    <t>Date</t>
  </si>
  <si>
    <t>Indice</t>
  </si>
  <si>
    <t>Modifications</t>
  </si>
  <si>
    <t>Ens</t>
  </si>
  <si>
    <t>m²</t>
  </si>
  <si>
    <t>MAITRE D’OUVRAGE</t>
  </si>
  <si>
    <t>cetab.paris@cetab.fr</t>
  </si>
  <si>
    <t>DPGF</t>
  </si>
  <si>
    <r>
      <t xml:space="preserve">PHASE : </t>
    </r>
    <r>
      <rPr>
        <b/>
        <sz val="10"/>
        <rFont val="Arial"/>
        <family val="2"/>
      </rPr>
      <t>DCE</t>
    </r>
  </si>
  <si>
    <t>romain.duval@assurance-maladie.fr</t>
  </si>
  <si>
    <t>5.3</t>
  </si>
  <si>
    <t>Programmation et mise en service</t>
  </si>
  <si>
    <t>Fourniture et pose de lecteurs de badge</t>
  </si>
  <si>
    <t>Fourniture et pose de contrôleur de porte IP 2 lecteurs</t>
  </si>
  <si>
    <t>Fourniture et pose d'une alimentation électrique protégée</t>
  </si>
  <si>
    <t>Fourniture de carte de commande 4 sorties/8 entrées</t>
  </si>
  <si>
    <t xml:space="preserve">Fourniture et pose de câblage </t>
  </si>
  <si>
    <t>Fourniture et pose de câblage</t>
  </si>
  <si>
    <t>Programmation et mise service</t>
  </si>
  <si>
    <t>2.1.1</t>
  </si>
  <si>
    <t>Fourniture et pose de câble électrique</t>
  </si>
  <si>
    <t>Divers accessoires</t>
  </si>
  <si>
    <t>Fourniture de licence complémentaire de gestion de porte</t>
  </si>
  <si>
    <t>Fourniture et pose d'un post de réception audio/vidéo tactile IP</t>
  </si>
  <si>
    <t>SIEGE DE LA CPAM DES YVELINES</t>
  </si>
  <si>
    <t>6, passage Tenaille</t>
  </si>
  <si>
    <t>Tél : 01 43 21 36 94</t>
  </si>
  <si>
    <t>Lot Unique</t>
  </si>
  <si>
    <t xml:space="preserve">Indice </t>
  </si>
  <si>
    <t>PM</t>
  </si>
  <si>
    <t>Sous total HT - Poste 2.1</t>
  </si>
  <si>
    <t>Sous total HT - Poste 4.1</t>
  </si>
  <si>
    <t>Description de l'ouvrage</t>
  </si>
  <si>
    <t>TOTAL GENERAL HT</t>
  </si>
  <si>
    <t>TVA 20%</t>
  </si>
  <si>
    <t>TOTAL GENERAL TTC</t>
  </si>
  <si>
    <t xml:space="preserve"> Lot Unique </t>
  </si>
  <si>
    <t>Affaire n°2340</t>
  </si>
  <si>
    <t>Fourniture et pose d'une barrière automatique</t>
  </si>
  <si>
    <t>Fourniture et pose d'un kit de sécurité photo-électrique</t>
  </si>
  <si>
    <t>Barrières automatiques</t>
  </si>
  <si>
    <t>3.1.1</t>
  </si>
  <si>
    <t>3.1.1.1</t>
  </si>
  <si>
    <t>DESCRIPTION DES OUVRAGES DE GESTION DES FLUX</t>
  </si>
  <si>
    <t>3.1.1.2</t>
  </si>
  <si>
    <t>Portillon automatique</t>
  </si>
  <si>
    <t>Sous total HT - Poste 3.1.1.1</t>
  </si>
  <si>
    <t xml:space="preserve">Fourniture et pose de portillon automatique (y compris le terrassement et la dalle de fixation) </t>
  </si>
  <si>
    <t>3.1.1.3</t>
  </si>
  <si>
    <t>Sous total HT - Poste 3.1.1.2</t>
  </si>
  <si>
    <t>Panneaux de grillage à mailles rigides</t>
  </si>
  <si>
    <t>Fourniture et pose de clôture rigide</t>
  </si>
  <si>
    <t>ML</t>
  </si>
  <si>
    <t>Sous total HT - Poste 3.1.1.3</t>
  </si>
  <si>
    <t>3.1.1.4</t>
  </si>
  <si>
    <t>Sous total HT - Poste 3.1.1.4</t>
  </si>
  <si>
    <t>Sous total HT - Poste 3.1.1.5</t>
  </si>
  <si>
    <t>3.1.1.5</t>
  </si>
  <si>
    <t>Sous total HT - Poste 2.2</t>
  </si>
  <si>
    <t>DESCRIPTION DES OUVRAGES DE VRD</t>
  </si>
  <si>
    <t>4.2</t>
  </si>
  <si>
    <t>4.3</t>
  </si>
  <si>
    <t>4.1.1</t>
  </si>
  <si>
    <t>Réseaux existants - Ouvrages existants</t>
  </si>
  <si>
    <t>4.1.1.1</t>
  </si>
  <si>
    <t>Sondages</t>
  </si>
  <si>
    <t>Localisation des ouvrages existants enterrés par des techniques intrusives ou non intrusives</t>
  </si>
  <si>
    <t>4.1.1.2</t>
  </si>
  <si>
    <t>Plans d'exécutions</t>
  </si>
  <si>
    <t>4.1.2</t>
  </si>
  <si>
    <t>4.1.3</t>
  </si>
  <si>
    <t>Plans DOE</t>
  </si>
  <si>
    <t>4.1.4</t>
  </si>
  <si>
    <t>Constat d'huissier</t>
  </si>
  <si>
    <t>Piquetage - nivellement</t>
  </si>
  <si>
    <t>4.1.5</t>
  </si>
  <si>
    <t>Démolition</t>
  </si>
  <si>
    <t>4.1.6</t>
  </si>
  <si>
    <t>4.2.1</t>
  </si>
  <si>
    <t>Voirie en enrobé PL</t>
  </si>
  <si>
    <t>Couche de fondation</t>
  </si>
  <si>
    <t>Couche de base en GNT</t>
  </si>
  <si>
    <t>Couche de roulement en enrobé BBSG 0/10</t>
  </si>
  <si>
    <t>4.2.1.1</t>
  </si>
  <si>
    <t>4.2.1.3</t>
  </si>
  <si>
    <t>4.2.1.2</t>
  </si>
  <si>
    <t>Grenaillage des enrobés</t>
  </si>
  <si>
    <t>4.2.2</t>
  </si>
  <si>
    <t>Réfection des cheminements piétonniers</t>
  </si>
  <si>
    <t>Ilot béton</t>
  </si>
  <si>
    <t>4.2.3</t>
  </si>
  <si>
    <t>Signalisation routière horizontale</t>
  </si>
  <si>
    <t>Signalisation routière verticale</t>
  </si>
  <si>
    <t>Tranchées</t>
  </si>
  <si>
    <t>Fourreau PVC</t>
  </si>
  <si>
    <t>Regard 40x40</t>
  </si>
  <si>
    <t>Basse tension</t>
  </si>
  <si>
    <t>Fourreau TPC</t>
  </si>
  <si>
    <t>Chambre de tirage</t>
  </si>
  <si>
    <t>4.4</t>
  </si>
  <si>
    <t>4.2.2.1</t>
  </si>
  <si>
    <t>4.2.2.2</t>
  </si>
  <si>
    <t>4.2.2.3</t>
  </si>
  <si>
    <t>Couche de base</t>
  </si>
  <si>
    <t>Couche de roulement en enrobé BBSG 0/6</t>
  </si>
  <si>
    <t>4.2.4</t>
  </si>
  <si>
    <t>4.2.5</t>
  </si>
  <si>
    <t>4.3.1</t>
  </si>
  <si>
    <t>4.3.1.1</t>
  </si>
  <si>
    <t>4.3.1.3</t>
  </si>
  <si>
    <t>4.3.1.2</t>
  </si>
  <si>
    <t>4.3.2</t>
  </si>
  <si>
    <t>Courant faible</t>
  </si>
  <si>
    <t>ml</t>
  </si>
  <si>
    <t>Sous total HT - Poste 4.2</t>
  </si>
  <si>
    <t>Sous total HT - Poste 4.3</t>
  </si>
  <si>
    <t>Sous total HT - Poste 3.1.1</t>
  </si>
  <si>
    <t>Sous total HT - Poste 3.1</t>
  </si>
  <si>
    <t xml:space="preserve">Rénovation de l’accès principal 
  </t>
  </si>
  <si>
    <t>Préambule</t>
  </si>
  <si>
    <t>Documents techniques contractuels</t>
  </si>
  <si>
    <t>Consistance des travaux</t>
  </si>
  <si>
    <t>5.4</t>
  </si>
  <si>
    <t>5.5</t>
  </si>
  <si>
    <t>Dossier Technique - Echantillons</t>
  </si>
  <si>
    <t>5.6</t>
  </si>
  <si>
    <t>Enlèvements des déchets</t>
  </si>
  <si>
    <t>5.7</t>
  </si>
  <si>
    <t>Description des travaux</t>
  </si>
  <si>
    <t>5.7.1</t>
  </si>
  <si>
    <t>Portail d'accès véhicule</t>
  </si>
  <si>
    <t>Dépose du portail</t>
  </si>
  <si>
    <t>Manutention et moyen de levage</t>
  </si>
  <si>
    <t>Ponçage, nettoyage et dégraissage du métal en atelier</t>
  </si>
  <si>
    <t>Application d'une sous-couche d'une peinture antirouille</t>
  </si>
  <si>
    <t>Repose du portail</t>
  </si>
  <si>
    <t>Sous total HT - Poste 5.7.1</t>
  </si>
  <si>
    <t>5.7.2</t>
  </si>
  <si>
    <t>Portillon d'accès piéton</t>
  </si>
  <si>
    <t>Repose du portillon et de la motorisation</t>
  </si>
  <si>
    <t>Sous total HT - Poste 5.7.2</t>
  </si>
  <si>
    <t>Sous total HT - Poste 5.7</t>
  </si>
  <si>
    <t>Dépose du portillon</t>
  </si>
  <si>
    <t>Flash lumineux de sortie</t>
  </si>
  <si>
    <t xml:space="preserve">véhicules et piétons </t>
  </si>
  <si>
    <t>Tél : 06 16 31 24 96</t>
  </si>
  <si>
    <t>MAITRE D'ŒUVRE</t>
  </si>
  <si>
    <t>Date : Octobre 2025</t>
  </si>
  <si>
    <t>SIEGE DE LA CPAM DES YVELINES
Rénovation de l'accès principal véhicules et piétons</t>
  </si>
  <si>
    <t>DESCRIPTION DES OUVRAGES PREPARATOIRES</t>
  </si>
  <si>
    <t>Sous total HT - Poste 4.1.1</t>
  </si>
  <si>
    <t>Sous total HT - Poste 4.2.1</t>
  </si>
  <si>
    <t>Sous total HT - Poste 4.2.2</t>
  </si>
  <si>
    <t>Sous total HT - Poste 4.3.1</t>
  </si>
  <si>
    <t>Sous total HT - Poste 4.3.2</t>
  </si>
  <si>
    <t>TOTAL OPTION HT</t>
  </si>
  <si>
    <t>TOTAL OPTION TTC</t>
  </si>
  <si>
    <t>Contrôle d'accès VL/PL et piéton</t>
  </si>
  <si>
    <t>Travaux préparatoires</t>
  </si>
  <si>
    <t>Voiries et revêtements</t>
  </si>
  <si>
    <t>Réseaux secs</t>
  </si>
  <si>
    <t>OPTION - Haie végétale</t>
  </si>
  <si>
    <t xml:space="preserve">Contrôle d'accès VL/PL et piéton </t>
  </si>
  <si>
    <t>Fourniture et pose d'une boucle magnétique</t>
  </si>
  <si>
    <t>Fourniture et pose d'une boîte à bouton de commandes manuelles</t>
  </si>
  <si>
    <t>Fourniture et pose d'un coffret équipé (alimentation et batterie de secours)</t>
  </si>
  <si>
    <t>Fourniture et pose d'un visiophone IP deux boutons d'appel</t>
  </si>
  <si>
    <t>DESCRIPTION DES OUVRAGES MÉTALLERIE</t>
  </si>
  <si>
    <t>Qualité des matériaux</t>
  </si>
  <si>
    <t>Application d'une couche de peinture thermolaquée</t>
  </si>
  <si>
    <t>Rédaction : 
TB-FMo-AF/KL</t>
  </si>
  <si>
    <t>4.2.6</t>
  </si>
  <si>
    <t>Nettoyage des bordures et murets</t>
  </si>
  <si>
    <t>Modifcations pour donner suite aux remarques de la MOA</t>
  </si>
  <si>
    <t>21/10/2025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</si>
</sst>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-;\-* #,##0.00\ _F_-;_-* &quot;-&quot;??\ _F_-;_-@_-"/>
    <numFmt numFmtId="165" formatCode="#,##0.00\ &quot;€&quot;"/>
    <numFmt numFmtId="166" formatCode="#,##0.00\ &quot;€&quot;;[Red]#,##0.00\ &quot;€&quot;"/>
  </numFmts>
  <fonts count="17" x14ac:knownFonts="1">
    <font>
      <sz val="10"/>
      <name val="Arial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9"/>
      <name val="Arial"/>
      <family val="2"/>
    </font>
    <font>
      <b/>
      <sz val="16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2" fillId="0" borderId="0"/>
    <xf numFmtId="164" fontId="2" fillId="0" borderId="0"/>
    <xf numFmtId="0" fontId="2" fillId="0" borderId="0"/>
    <xf numFmtId="0" fontId="2" fillId="0" borderId="0"/>
    <xf numFmtId="0" fontId="2" fillId="0" borderId="0"/>
    <xf numFmtId="0" fontId="11" fillId="0" borderId="0" applyNumberFormat="0" applyFill="0" applyBorder="0" applyAlignment="0" applyProtection="0"/>
  </cellStyleXfs>
  <cellXfs count="168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top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" fontId="3" fillId="0" borderId="1" xfId="4" applyNumberFormat="1" applyFont="1" applyBorder="1" applyAlignment="1">
      <alignment vertical="top"/>
    </xf>
    <xf numFmtId="0" fontId="3" fillId="0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0" fillId="0" borderId="8" xfId="0" applyBorder="1"/>
    <xf numFmtId="0" fontId="0" fillId="0" borderId="10" xfId="0" applyBorder="1"/>
    <xf numFmtId="0" fontId="0" fillId="0" borderId="5" xfId="0" applyBorder="1"/>
    <xf numFmtId="0" fontId="0" fillId="0" borderId="9" xfId="0" applyBorder="1"/>
    <xf numFmtId="0" fontId="0" fillId="0" borderId="4" xfId="0" applyBorder="1"/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4" xfId="0" applyBorder="1"/>
    <xf numFmtId="0" fontId="7" fillId="0" borderId="15" xfId="0" applyFont="1" applyBorder="1" applyAlignment="1">
      <alignment vertical="center" wrapText="1"/>
    </xf>
    <xf numFmtId="0" fontId="0" fillId="0" borderId="6" xfId="0" applyBorder="1"/>
    <xf numFmtId="0" fontId="2" fillId="0" borderId="9" xfId="0" applyFont="1" applyBorder="1" applyAlignment="1">
      <alignment vertical="top" wrapText="1"/>
    </xf>
    <xf numFmtId="0" fontId="11" fillId="0" borderId="0" xfId="6" applyBorder="1" applyAlignment="1">
      <alignment horizontal="justify" vertical="center" wrapText="1"/>
    </xf>
    <xf numFmtId="0" fontId="11" fillId="0" borderId="4" xfId="6" applyBorder="1" applyAlignment="1">
      <alignment horizontal="justify" vertical="center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15" xfId="6" applyBorder="1" applyAlignment="1">
      <alignment horizontal="justify" vertical="center" wrapText="1"/>
    </xf>
    <xf numFmtId="0" fontId="11" fillId="0" borderId="6" xfId="6" applyBorder="1" applyAlignment="1">
      <alignment horizontal="justify" vertical="center" wrapText="1"/>
    </xf>
    <xf numFmtId="0" fontId="1" fillId="0" borderId="1" xfId="5" applyFont="1" applyBorder="1" applyAlignment="1">
      <alignment horizontal="center" vertical="center" wrapText="1"/>
    </xf>
    <xf numFmtId="1" fontId="1" fillId="0" borderId="1" xfId="5" applyNumberFormat="1" applyFont="1" applyBorder="1" applyAlignment="1">
      <alignment horizontal="center" vertical="center" wrapText="1"/>
    </xf>
    <xf numFmtId="4" fontId="1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1" fillId="0" borderId="1" xfId="4" applyFont="1" applyBorder="1" applyAlignment="1">
      <alignment horizontal="right" vertical="top" wrapText="1"/>
    </xf>
    <xf numFmtId="0" fontId="1" fillId="0" borderId="2" xfId="5" applyFont="1" applyBorder="1" applyAlignment="1">
      <alignment horizontal="center" vertical="center" wrapText="1"/>
    </xf>
    <xf numFmtId="1" fontId="1" fillId="0" borderId="2" xfId="5" applyNumberFormat="1" applyFont="1" applyBorder="1" applyAlignment="1">
      <alignment horizontal="center" vertical="center" wrapText="1"/>
    </xf>
    <xf numFmtId="4" fontId="1" fillId="0" borderId="2" xfId="5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1" xfId="4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5" fillId="0" borderId="2" xfId="4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/>
    </xf>
    <xf numFmtId="0" fontId="3" fillId="2" borderId="0" xfId="0" applyFont="1" applyFill="1"/>
    <xf numFmtId="0" fontId="1" fillId="0" borderId="1" xfId="5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165" fontId="3" fillId="0" borderId="3" xfId="0" applyNumberFormat="1" applyFont="1" applyBorder="1" applyAlignment="1">
      <alignment vertical="top"/>
    </xf>
    <xf numFmtId="0" fontId="6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vertical="center" wrapText="1"/>
    </xf>
    <xf numFmtId="165" fontId="3" fillId="0" borderId="7" xfId="0" applyNumberFormat="1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top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vertical="top"/>
    </xf>
    <xf numFmtId="0" fontId="1" fillId="0" borderId="3" xfId="0" applyFont="1" applyBorder="1" applyAlignment="1">
      <alignment horizontal="right" vertical="center"/>
    </xf>
    <xf numFmtId="165" fontId="1" fillId="0" borderId="3" xfId="0" applyNumberFormat="1" applyFont="1" applyBorder="1" applyAlignment="1">
      <alignment vertical="top"/>
    </xf>
    <xf numFmtId="0" fontId="1" fillId="0" borderId="3" xfId="5" applyFont="1" applyBorder="1" applyAlignment="1">
      <alignment horizontal="right" vertical="top" wrapText="1"/>
    </xf>
    <xf numFmtId="0" fontId="1" fillId="0" borderId="7" xfId="5" applyFont="1" applyBorder="1" applyAlignment="1">
      <alignment horizontal="right" vertical="top" wrapText="1"/>
    </xf>
    <xf numFmtId="165" fontId="1" fillId="0" borderId="7" xfId="0" applyNumberFormat="1" applyFont="1" applyBorder="1" applyAlignment="1">
      <alignment vertical="top"/>
    </xf>
    <xf numFmtId="0" fontId="1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top"/>
    </xf>
    <xf numFmtId="0" fontId="1" fillId="0" borderId="7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vertical="top"/>
    </xf>
    <xf numFmtId="0" fontId="1" fillId="0" borderId="3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1" fillId="0" borderId="7" xfId="4" applyFont="1" applyBorder="1" applyAlignment="1">
      <alignment horizontal="center" vertical="top"/>
    </xf>
    <xf numFmtId="0" fontId="3" fillId="0" borderId="7" xfId="4" applyFont="1" applyBorder="1" applyAlignment="1">
      <alignment horizontal="center" vertical="top" wrapText="1"/>
    </xf>
    <xf numFmtId="4" fontId="3" fillId="0" borderId="7" xfId="4" applyNumberFormat="1" applyFont="1" applyBorder="1" applyAlignment="1">
      <alignment vertical="top"/>
    </xf>
    <xf numFmtId="0" fontId="6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8" fillId="0" borderId="10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11" fillId="0" borderId="0" xfId="6" applyBorder="1" applyAlignment="1">
      <alignment horizontal="justify" vertical="center" wrapText="1"/>
    </xf>
    <xf numFmtId="0" fontId="11" fillId="0" borderId="4" xfId="6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13" fillId="0" borderId="8" xfId="0" applyFont="1" applyBorder="1" applyAlignment="1">
      <alignment horizontal="right" vertical="center" wrapText="1"/>
    </xf>
    <xf numFmtId="0" fontId="13" fillId="0" borderId="10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5" fillId="0" borderId="2" xfId="5" applyFont="1" applyBorder="1" applyAlignment="1">
      <alignment horizontal="center" vertical="center" wrapText="1"/>
    </xf>
    <xf numFmtId="0" fontId="16" fillId="0" borderId="2" xfId="0" applyFont="1" applyBorder="1"/>
    <xf numFmtId="0" fontId="1" fillId="2" borderId="2" xfId="5" applyFont="1" applyFill="1" applyBorder="1" applyAlignment="1">
      <alignment horizontal="center" vertical="center"/>
    </xf>
    <xf numFmtId="0" fontId="0" fillId="2" borderId="2" xfId="0" applyFill="1" applyBorder="1"/>
    <xf numFmtId="0" fontId="1" fillId="0" borderId="2" xfId="0" applyFont="1" applyBorder="1" applyAlignment="1">
      <alignment horizontal="center" vertical="center" wrapText="1"/>
    </xf>
    <xf numFmtId="0" fontId="0" fillId="0" borderId="2" xfId="0" applyBorder="1"/>
  </cellXfs>
  <cellStyles count="7">
    <cellStyle name="Lien hypertexte" xfId="6" builtinId="8"/>
    <cellStyle name="Milliers 2" xfId="1" xr:uid="{00000000-0005-0000-0000-000002000000}"/>
    <cellStyle name="Milliers 3" xfId="2" xr:uid="{00000000-0005-0000-0000-000003000000}"/>
    <cellStyle name="Normal" xfId="0" builtinId="0"/>
    <cellStyle name="Normal 2" xfId="3" xr:uid="{00000000-0005-0000-0000-000005000000}"/>
    <cellStyle name="Normal 2 2 3" xfId="4" xr:uid="{00000000-0005-0000-0000-000006000000}"/>
    <cellStyle name="Normal 3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10</xdr:row>
      <xdr:rowOff>47625</xdr:rowOff>
    </xdr:from>
    <xdr:to>
      <xdr:col>5</xdr:col>
      <xdr:colOff>619125</xdr:colOff>
      <xdr:row>14</xdr:row>
      <xdr:rowOff>123825</xdr:rowOff>
    </xdr:to>
    <xdr:pic>
      <xdr:nvPicPr>
        <xdr:cNvPr id="4" name="Image 93">
          <a:extLst>
            <a:ext uri="{FF2B5EF4-FFF2-40B4-BE49-F238E27FC236}">
              <a16:creationId xmlns:a16="http://schemas.microsoft.com/office/drawing/2014/main" id="{0264EE99-D3BD-A85C-2940-674648BF4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3143250"/>
          <a:ext cx="25241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220999</xdr:colOff>
      <xdr:row>20</xdr:row>
      <xdr:rowOff>104776</xdr:rowOff>
    </xdr:from>
    <xdr:to>
      <xdr:col>5</xdr:col>
      <xdr:colOff>352426</xdr:colOff>
      <xdr:row>24</xdr:row>
      <xdr:rowOff>123825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00CAE19-2A6B-A0D0-CE8A-FEE57455A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9724" y="4819651"/>
          <a:ext cx="1969752" cy="6667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T%20X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 XX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etab.paris@cetab.fr" TargetMode="External"/><Relationship Id="rId1" Type="http://schemas.openxmlformats.org/officeDocument/2006/relationships/hyperlink" Target="mailto:romain.duval@assurance-maladie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EF068-9711-4581-BEE9-72015F35F3D5}">
  <dimension ref="A1:M42"/>
  <sheetViews>
    <sheetView view="pageBreakPreview" topLeftCell="A13" zoomScaleNormal="100" zoomScaleSheetLayoutView="100" workbookViewId="0">
      <selection activeCell="E37" sqref="E37:L37"/>
    </sheetView>
  </sheetViews>
  <sheetFormatPr baseColWidth="10" defaultRowHeight="12.75" x14ac:dyDescent="0.2"/>
  <cols>
    <col min="1" max="1" width="2.7109375" customWidth="1"/>
    <col min="2" max="2" width="15.7109375" customWidth="1"/>
    <col min="3" max="4" width="6.28515625" customWidth="1"/>
    <col min="5" max="5" width="15" customWidth="1"/>
    <col min="7" max="7" width="9.42578125" customWidth="1"/>
    <col min="8" max="8" width="20.7109375" customWidth="1"/>
    <col min="9" max="13" width="2.7109375" customWidth="1"/>
  </cols>
  <sheetData>
    <row r="1" spans="1:13" x14ac:dyDescent="0.2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</row>
    <row r="2" spans="1:13" ht="36.75" customHeight="1" x14ac:dyDescent="0.2">
      <c r="A2" s="16"/>
      <c r="B2" s="156"/>
      <c r="C2" s="157"/>
      <c r="D2" s="157"/>
      <c r="E2" s="157"/>
      <c r="F2" s="157"/>
      <c r="G2" s="157"/>
      <c r="H2" s="157"/>
      <c r="I2" s="157"/>
      <c r="J2" s="157"/>
      <c r="K2" s="157"/>
      <c r="L2" s="158"/>
      <c r="M2" s="17"/>
    </row>
    <row r="3" spans="1:13" ht="30" customHeight="1" x14ac:dyDescent="0.2">
      <c r="A3" s="16"/>
      <c r="B3" s="159" t="s">
        <v>60</v>
      </c>
      <c r="C3" s="160"/>
      <c r="D3" s="160"/>
      <c r="E3" s="160"/>
      <c r="F3" s="160"/>
      <c r="G3" s="160"/>
      <c r="H3" s="160"/>
      <c r="I3" s="160"/>
      <c r="J3" s="160"/>
      <c r="K3" s="160"/>
      <c r="L3" s="161"/>
      <c r="M3" s="17"/>
    </row>
    <row r="4" spans="1:13" ht="30" x14ac:dyDescent="0.2">
      <c r="A4" s="16"/>
      <c r="B4" s="159"/>
      <c r="C4" s="160"/>
      <c r="D4" s="160"/>
      <c r="E4" s="160"/>
      <c r="F4" s="160"/>
      <c r="G4" s="160"/>
      <c r="H4" s="160"/>
      <c r="I4" s="160"/>
      <c r="J4" s="160"/>
      <c r="K4" s="160"/>
      <c r="L4" s="161"/>
      <c r="M4" s="17"/>
    </row>
    <row r="5" spans="1:13" ht="30" customHeight="1" x14ac:dyDescent="0.2">
      <c r="A5" s="16"/>
      <c r="B5" s="159" t="s">
        <v>154</v>
      </c>
      <c r="C5" s="160"/>
      <c r="D5" s="160"/>
      <c r="E5" s="160"/>
      <c r="F5" s="160"/>
      <c r="G5" s="160"/>
      <c r="H5" s="160"/>
      <c r="I5" s="160"/>
      <c r="J5" s="160"/>
      <c r="K5" s="160"/>
      <c r="L5" s="161"/>
      <c r="M5" s="17"/>
    </row>
    <row r="6" spans="1:13" ht="30" x14ac:dyDescent="0.2">
      <c r="A6" s="16"/>
      <c r="B6" s="159" t="s">
        <v>180</v>
      </c>
      <c r="C6" s="160"/>
      <c r="D6" s="160"/>
      <c r="E6" s="160"/>
      <c r="F6" s="160"/>
      <c r="G6" s="160"/>
      <c r="H6" s="160"/>
      <c r="I6" s="160"/>
      <c r="J6" s="160"/>
      <c r="K6" s="160"/>
      <c r="L6" s="161"/>
      <c r="M6" s="17"/>
    </row>
    <row r="7" spans="1:13" ht="43.5" customHeight="1" x14ac:dyDescent="0.2">
      <c r="A7" s="16"/>
      <c r="B7" s="30"/>
      <c r="C7" s="31"/>
      <c r="D7" s="31"/>
      <c r="E7" s="31"/>
      <c r="F7" s="31"/>
      <c r="G7" s="31"/>
      <c r="H7" s="31"/>
      <c r="I7" s="31"/>
      <c r="J7" s="31"/>
      <c r="K7" s="31"/>
      <c r="L7" s="32"/>
      <c r="M7" s="17"/>
    </row>
    <row r="8" spans="1:13" x14ac:dyDescent="0.2">
      <c r="A8" s="16"/>
      <c r="B8" s="151"/>
      <c r="C8" s="152"/>
      <c r="D8" s="152"/>
      <c r="E8" s="152"/>
      <c r="F8" s="152"/>
      <c r="G8" s="141"/>
      <c r="H8" s="141"/>
      <c r="I8" s="141"/>
      <c r="J8" s="141"/>
      <c r="K8" s="141"/>
      <c r="L8" s="142"/>
      <c r="M8" s="17"/>
    </row>
    <row r="9" spans="1:13" ht="12.75" customHeight="1" x14ac:dyDescent="0.2">
      <c r="A9" s="16"/>
      <c r="B9" s="153" t="s">
        <v>41</v>
      </c>
      <c r="C9" s="145"/>
      <c r="D9" s="145"/>
      <c r="E9" s="145"/>
      <c r="F9" s="145"/>
      <c r="G9" s="143" t="s">
        <v>60</v>
      </c>
      <c r="H9" s="143"/>
      <c r="I9" s="143"/>
      <c r="J9" s="143"/>
      <c r="K9" s="143"/>
      <c r="L9" s="144"/>
      <c r="M9" s="17"/>
    </row>
    <row r="10" spans="1:13" x14ac:dyDescent="0.2">
      <c r="A10" s="16"/>
      <c r="B10" s="139"/>
      <c r="C10" s="140"/>
      <c r="D10" s="140"/>
      <c r="E10" s="140"/>
      <c r="F10" s="140"/>
      <c r="G10" s="143"/>
      <c r="H10" s="143"/>
      <c r="I10" s="143"/>
      <c r="J10" s="143"/>
      <c r="K10" s="143"/>
      <c r="L10" s="144"/>
      <c r="M10" s="17"/>
    </row>
    <row r="11" spans="1:13" ht="12.75" customHeight="1" x14ac:dyDescent="0.2">
      <c r="A11" s="16"/>
      <c r="B11" s="139"/>
      <c r="C11" s="140"/>
      <c r="D11" s="140"/>
      <c r="E11" s="140"/>
      <c r="F11" s="140"/>
      <c r="G11" s="145" t="s">
        <v>24</v>
      </c>
      <c r="H11" s="145"/>
      <c r="I11" s="145"/>
      <c r="J11" s="145"/>
      <c r="K11" s="145"/>
      <c r="L11" s="146"/>
      <c r="M11" s="17"/>
    </row>
    <row r="12" spans="1:13" ht="12.75" customHeight="1" x14ac:dyDescent="0.2">
      <c r="A12" s="16"/>
      <c r="B12" s="139"/>
      <c r="C12" s="140"/>
      <c r="D12" s="140"/>
      <c r="E12" s="140"/>
      <c r="F12" s="140"/>
      <c r="G12" s="145" t="s">
        <v>25</v>
      </c>
      <c r="H12" s="145"/>
      <c r="I12" s="145"/>
      <c r="J12" s="145"/>
      <c r="K12" s="145"/>
      <c r="L12" s="146"/>
      <c r="M12" s="17"/>
    </row>
    <row r="13" spans="1:13" ht="12.75" customHeight="1" x14ac:dyDescent="0.2">
      <c r="A13" s="16"/>
      <c r="B13" s="139"/>
      <c r="C13" s="140"/>
      <c r="D13" s="140"/>
      <c r="E13" s="140"/>
      <c r="F13" s="140"/>
      <c r="G13" s="145" t="s">
        <v>181</v>
      </c>
      <c r="H13" s="145"/>
      <c r="I13" s="145"/>
      <c r="J13" s="145"/>
      <c r="K13" s="145"/>
      <c r="L13" s="146"/>
      <c r="M13" s="17"/>
    </row>
    <row r="14" spans="1:13" ht="12.75" customHeight="1" x14ac:dyDescent="0.2">
      <c r="A14" s="16"/>
      <c r="B14" s="139"/>
      <c r="C14" s="140"/>
      <c r="D14" s="140"/>
      <c r="E14" s="140"/>
      <c r="F14" s="140"/>
      <c r="G14" s="147" t="s">
        <v>45</v>
      </c>
      <c r="H14" s="147"/>
      <c r="I14" s="147"/>
      <c r="J14" s="147"/>
      <c r="K14" s="147"/>
      <c r="L14" s="148"/>
      <c r="M14" s="17"/>
    </row>
    <row r="15" spans="1:13" ht="12.75" customHeight="1" x14ac:dyDescent="0.2">
      <c r="A15" s="16"/>
      <c r="B15" s="23"/>
      <c r="C15" s="28"/>
      <c r="D15" s="28"/>
      <c r="E15" s="28"/>
      <c r="F15" s="28"/>
      <c r="G15" s="24"/>
      <c r="H15" s="24"/>
      <c r="I15" s="24"/>
      <c r="J15" s="24"/>
      <c r="K15" s="24"/>
      <c r="L15" s="25"/>
      <c r="M15" s="17"/>
    </row>
    <row r="16" spans="1:13" ht="12.75" customHeight="1" x14ac:dyDescent="0.2">
      <c r="A16" s="16"/>
      <c r="B16" s="23"/>
      <c r="C16" s="28"/>
      <c r="D16" s="28"/>
      <c r="E16" s="28"/>
      <c r="F16" s="28"/>
      <c r="G16" s="24"/>
      <c r="H16" s="24"/>
      <c r="I16" s="24"/>
      <c r="J16" s="24"/>
      <c r="K16" s="24"/>
      <c r="L16" s="25"/>
      <c r="M16" s="17"/>
    </row>
    <row r="17" spans="1:13" x14ac:dyDescent="0.2">
      <c r="A17" s="16"/>
      <c r="B17" s="139"/>
      <c r="C17" s="140"/>
      <c r="D17" s="140"/>
      <c r="E17" s="140"/>
      <c r="F17" s="140"/>
      <c r="G17" s="145"/>
      <c r="H17" s="145"/>
      <c r="I17" s="145"/>
      <c r="J17" s="145"/>
      <c r="K17" s="145"/>
      <c r="L17" s="146"/>
      <c r="M17" s="17"/>
    </row>
    <row r="18" spans="1:13" ht="23.25" customHeight="1" x14ac:dyDescent="0.2">
      <c r="A18" s="16"/>
      <c r="B18" s="154"/>
      <c r="C18" s="155"/>
      <c r="D18" s="155"/>
      <c r="E18" s="155"/>
      <c r="F18" s="155"/>
      <c r="G18" s="149"/>
      <c r="H18" s="149"/>
      <c r="I18" s="149"/>
      <c r="J18" s="149"/>
      <c r="K18" s="149"/>
      <c r="L18" s="150"/>
      <c r="M18" s="17"/>
    </row>
    <row r="19" spans="1:13" x14ac:dyDescent="0.2">
      <c r="A19" s="16"/>
      <c r="B19" s="151"/>
      <c r="C19" s="152"/>
      <c r="D19" s="152"/>
      <c r="E19" s="152"/>
      <c r="F19" s="152"/>
      <c r="G19" s="141"/>
      <c r="H19" s="141"/>
      <c r="I19" s="141"/>
      <c r="J19" s="141"/>
      <c r="K19" s="141"/>
      <c r="L19" s="142"/>
      <c r="M19" s="17"/>
    </row>
    <row r="20" spans="1:13" ht="12.75" customHeight="1" x14ac:dyDescent="0.2">
      <c r="A20" s="16"/>
      <c r="B20" s="153" t="s">
        <v>182</v>
      </c>
      <c r="C20" s="145"/>
      <c r="D20" s="145"/>
      <c r="E20" s="145"/>
      <c r="F20" s="145"/>
      <c r="G20" s="143" t="s">
        <v>26</v>
      </c>
      <c r="H20" s="143"/>
      <c r="I20" s="143"/>
      <c r="J20" s="143"/>
      <c r="K20" s="143"/>
      <c r="L20" s="144"/>
      <c r="M20" s="17"/>
    </row>
    <row r="21" spans="1:13" x14ac:dyDescent="0.2">
      <c r="A21" s="16"/>
      <c r="B21" s="153"/>
      <c r="C21" s="145"/>
      <c r="D21" s="145"/>
      <c r="E21" s="145"/>
      <c r="F21" s="145"/>
      <c r="G21" s="143"/>
      <c r="H21" s="143"/>
      <c r="I21" s="143"/>
      <c r="J21" s="143"/>
      <c r="K21" s="143"/>
      <c r="L21" s="144"/>
      <c r="M21" s="17"/>
    </row>
    <row r="22" spans="1:13" ht="12.75" customHeight="1" x14ac:dyDescent="0.2">
      <c r="A22" s="16"/>
      <c r="B22" s="139"/>
      <c r="C22" s="140"/>
      <c r="D22" s="140"/>
      <c r="E22" s="140"/>
      <c r="F22" s="140"/>
      <c r="G22" s="145" t="s">
        <v>61</v>
      </c>
      <c r="H22" s="145"/>
      <c r="I22" s="145"/>
      <c r="J22" s="145"/>
      <c r="K22" s="145"/>
      <c r="L22" s="146"/>
      <c r="M22" s="17"/>
    </row>
    <row r="23" spans="1:13" ht="12.75" customHeight="1" x14ac:dyDescent="0.2">
      <c r="A23" s="16"/>
      <c r="B23" s="139"/>
      <c r="C23" s="140"/>
      <c r="D23" s="140"/>
      <c r="E23" s="140"/>
      <c r="F23" s="140"/>
      <c r="G23" s="145" t="s">
        <v>27</v>
      </c>
      <c r="H23" s="145"/>
      <c r="I23" s="145"/>
      <c r="J23" s="145"/>
      <c r="K23" s="145"/>
      <c r="L23" s="146"/>
      <c r="M23" s="17"/>
    </row>
    <row r="24" spans="1:13" ht="12.75" customHeight="1" x14ac:dyDescent="0.2">
      <c r="A24" s="16"/>
      <c r="B24" s="139"/>
      <c r="C24" s="140"/>
      <c r="D24" s="140"/>
      <c r="E24" s="140"/>
      <c r="F24" s="140"/>
      <c r="G24" s="145" t="s">
        <v>62</v>
      </c>
      <c r="H24" s="145"/>
      <c r="I24" s="145"/>
      <c r="J24" s="145"/>
      <c r="K24" s="145"/>
      <c r="L24" s="146"/>
      <c r="M24" s="17"/>
    </row>
    <row r="25" spans="1:13" x14ac:dyDescent="0.2">
      <c r="A25" s="16"/>
      <c r="B25" s="139"/>
      <c r="C25" s="140"/>
      <c r="D25" s="140"/>
      <c r="E25" s="140"/>
      <c r="F25" s="140"/>
      <c r="G25" s="147" t="s">
        <v>42</v>
      </c>
      <c r="H25" s="147"/>
      <c r="I25" s="147"/>
      <c r="J25" s="147"/>
      <c r="K25" s="147"/>
      <c r="L25" s="148"/>
      <c r="M25" s="17"/>
    </row>
    <row r="26" spans="1:13" x14ac:dyDescent="0.2">
      <c r="A26" s="16"/>
      <c r="B26" s="23"/>
      <c r="C26" s="28"/>
      <c r="D26" s="28"/>
      <c r="E26" s="28"/>
      <c r="F26" s="28"/>
      <c r="G26" s="24"/>
      <c r="H26" s="24"/>
      <c r="I26" s="24"/>
      <c r="J26" s="24"/>
      <c r="K26" s="24"/>
      <c r="L26" s="25"/>
      <c r="M26" s="17"/>
    </row>
    <row r="27" spans="1:13" x14ac:dyDescent="0.2">
      <c r="A27" s="16"/>
      <c r="B27" s="23"/>
      <c r="C27" s="28"/>
      <c r="D27" s="28"/>
      <c r="E27" s="28"/>
      <c r="F27" s="28"/>
      <c r="G27" s="24"/>
      <c r="H27" s="24"/>
      <c r="I27" s="24"/>
      <c r="J27" s="24"/>
      <c r="K27" s="24"/>
      <c r="L27" s="25"/>
      <c r="M27" s="17"/>
    </row>
    <row r="28" spans="1:13" x14ac:dyDescent="0.2">
      <c r="A28" s="16"/>
      <c r="B28" s="23"/>
      <c r="C28" s="28"/>
      <c r="D28" s="28"/>
      <c r="E28" s="28"/>
      <c r="F28" s="28"/>
      <c r="G28" s="24"/>
      <c r="H28" s="24"/>
      <c r="I28" s="24"/>
      <c r="J28" s="24"/>
      <c r="K28" s="24"/>
      <c r="L28" s="25"/>
      <c r="M28" s="17"/>
    </row>
    <row r="29" spans="1:13" ht="19.5" customHeight="1" x14ac:dyDescent="0.2">
      <c r="A29" s="16"/>
      <c r="B29" s="26"/>
      <c r="C29" s="27"/>
      <c r="D29" s="27"/>
      <c r="E29" s="27"/>
      <c r="F29" s="27"/>
      <c r="G29" s="33"/>
      <c r="H29" s="33"/>
      <c r="I29" s="33"/>
      <c r="J29" s="33"/>
      <c r="K29" s="33"/>
      <c r="L29" s="34"/>
      <c r="M29" s="17"/>
    </row>
    <row r="30" spans="1:13" ht="54" customHeight="1" x14ac:dyDescent="0.4">
      <c r="A30" s="16"/>
      <c r="B30" s="118" t="s">
        <v>43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20"/>
      <c r="M30" s="17"/>
    </row>
    <row r="31" spans="1:13" ht="54" customHeight="1" x14ac:dyDescent="0.2">
      <c r="A31" s="16"/>
      <c r="B31" s="121" t="s">
        <v>63</v>
      </c>
      <c r="C31" s="122"/>
      <c r="D31" s="122"/>
      <c r="E31" s="122"/>
      <c r="F31" s="122"/>
      <c r="G31" s="122"/>
      <c r="H31" s="122"/>
      <c r="I31" s="122"/>
      <c r="J31" s="122"/>
      <c r="K31" s="122"/>
      <c r="L31" s="123"/>
      <c r="M31" s="17"/>
    </row>
    <row r="32" spans="1:13" ht="12.75" customHeight="1" x14ac:dyDescent="0.2">
      <c r="A32" s="16"/>
      <c r="B32" s="124" t="s">
        <v>44</v>
      </c>
      <c r="C32" s="125"/>
      <c r="D32" s="130" t="s">
        <v>183</v>
      </c>
      <c r="E32" s="131"/>
      <c r="F32" s="130" t="s">
        <v>73</v>
      </c>
      <c r="G32" s="131"/>
      <c r="H32" s="110" t="s">
        <v>206</v>
      </c>
      <c r="I32" s="136" t="s">
        <v>64</v>
      </c>
      <c r="J32" s="137"/>
      <c r="K32" s="137"/>
      <c r="L32" s="138"/>
      <c r="M32" s="17"/>
    </row>
    <row r="33" spans="1:13" ht="12.75" customHeight="1" x14ac:dyDescent="0.2">
      <c r="A33" s="16"/>
      <c r="B33" s="126"/>
      <c r="C33" s="127"/>
      <c r="D33" s="132"/>
      <c r="E33" s="133"/>
      <c r="F33" s="132"/>
      <c r="G33" s="133"/>
      <c r="H33" s="111"/>
      <c r="I33" s="104" t="s">
        <v>28</v>
      </c>
      <c r="J33" s="18" t="s">
        <v>29</v>
      </c>
      <c r="K33" s="18" t="s">
        <v>30</v>
      </c>
      <c r="L33" s="18" t="s">
        <v>31</v>
      </c>
      <c r="M33" s="17"/>
    </row>
    <row r="34" spans="1:13" x14ac:dyDescent="0.2">
      <c r="A34" s="16"/>
      <c r="B34" s="128"/>
      <c r="C34" s="129"/>
      <c r="D34" s="134"/>
      <c r="E34" s="135"/>
      <c r="F34" s="134"/>
      <c r="G34" s="135"/>
      <c r="H34" s="112"/>
      <c r="I34" s="18" t="s">
        <v>32</v>
      </c>
      <c r="J34" s="18" t="s">
        <v>33</v>
      </c>
      <c r="K34" s="18" t="s">
        <v>34</v>
      </c>
      <c r="L34" s="18" t="s">
        <v>35</v>
      </c>
      <c r="M34" s="17"/>
    </row>
    <row r="35" spans="1:13" x14ac:dyDescent="0.2">
      <c r="A35" s="16"/>
      <c r="B35" s="113"/>
      <c r="C35" s="114"/>
      <c r="D35" s="114"/>
      <c r="E35" s="114"/>
      <c r="F35" s="114"/>
      <c r="G35" s="114"/>
      <c r="H35" s="114"/>
      <c r="I35" s="114"/>
      <c r="J35" s="114"/>
      <c r="K35" s="114"/>
      <c r="L35" s="115"/>
      <c r="M35" s="17"/>
    </row>
    <row r="36" spans="1:13" x14ac:dyDescent="0.2">
      <c r="A36" s="16"/>
      <c r="B36" s="19" t="s">
        <v>36</v>
      </c>
      <c r="C36" s="116" t="s">
        <v>37</v>
      </c>
      <c r="D36" s="116"/>
      <c r="E36" s="105" t="s">
        <v>38</v>
      </c>
      <c r="F36" s="117"/>
      <c r="G36" s="117"/>
      <c r="H36" s="117"/>
      <c r="I36" s="117"/>
      <c r="J36" s="117"/>
      <c r="K36" s="117"/>
      <c r="L36" s="106"/>
      <c r="M36" s="17"/>
    </row>
    <row r="37" spans="1:13" x14ac:dyDescent="0.2">
      <c r="A37" s="16"/>
      <c r="B37" s="58" t="s">
        <v>210</v>
      </c>
      <c r="C37" s="105" t="s">
        <v>28</v>
      </c>
      <c r="D37" s="106"/>
      <c r="E37" s="107" t="s">
        <v>209</v>
      </c>
      <c r="F37" s="108"/>
      <c r="G37" s="108"/>
      <c r="H37" s="108"/>
      <c r="I37" s="108"/>
      <c r="J37" s="108"/>
      <c r="K37" s="108"/>
      <c r="L37" s="109"/>
      <c r="M37" s="17"/>
    </row>
    <row r="38" spans="1:13" x14ac:dyDescent="0.2">
      <c r="A38" s="16"/>
      <c r="B38" s="19"/>
      <c r="C38" s="105"/>
      <c r="D38" s="106"/>
      <c r="E38" s="107"/>
      <c r="F38" s="108"/>
      <c r="G38" s="108"/>
      <c r="H38" s="108"/>
      <c r="I38" s="108"/>
      <c r="J38" s="108"/>
      <c r="K38" s="108"/>
      <c r="L38" s="109"/>
      <c r="M38" s="17"/>
    </row>
    <row r="39" spans="1:13" x14ac:dyDescent="0.2">
      <c r="A39" s="16"/>
      <c r="B39" s="19"/>
      <c r="C39" s="105"/>
      <c r="D39" s="106"/>
      <c r="E39" s="107"/>
      <c r="F39" s="108"/>
      <c r="G39" s="108"/>
      <c r="H39" s="108"/>
      <c r="I39" s="108"/>
      <c r="J39" s="108"/>
      <c r="K39" s="108"/>
      <c r="L39" s="109"/>
      <c r="M39" s="17"/>
    </row>
    <row r="40" spans="1:13" x14ac:dyDescent="0.2">
      <c r="A40" s="16"/>
      <c r="B40" s="19"/>
      <c r="C40" s="105"/>
      <c r="D40" s="106"/>
      <c r="E40" s="107"/>
      <c r="F40" s="108"/>
      <c r="G40" s="108"/>
      <c r="H40" s="108"/>
      <c r="I40" s="108"/>
      <c r="J40" s="108"/>
      <c r="K40" s="108"/>
      <c r="L40" s="109"/>
      <c r="M40" s="17"/>
    </row>
    <row r="41" spans="1:13" x14ac:dyDescent="0.2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2"/>
    </row>
    <row r="42" spans="1:13" x14ac:dyDescent="0.2">
      <c r="B42" s="29"/>
    </row>
  </sheetData>
  <mergeCells count="55">
    <mergeCell ref="B8:F8"/>
    <mergeCell ref="B2:L2"/>
    <mergeCell ref="B3:L3"/>
    <mergeCell ref="B4:L4"/>
    <mergeCell ref="B5:L5"/>
    <mergeCell ref="B6:L6"/>
    <mergeCell ref="B17:F17"/>
    <mergeCell ref="B18:F18"/>
    <mergeCell ref="G8:L8"/>
    <mergeCell ref="G9:L9"/>
    <mergeCell ref="G10:L10"/>
    <mergeCell ref="G11:L11"/>
    <mergeCell ref="G12:L12"/>
    <mergeCell ref="G13:L13"/>
    <mergeCell ref="G14:L14"/>
    <mergeCell ref="G17:L17"/>
    <mergeCell ref="B9:F9"/>
    <mergeCell ref="B10:F10"/>
    <mergeCell ref="B11:F11"/>
    <mergeCell ref="B12:F12"/>
    <mergeCell ref="B13:F13"/>
    <mergeCell ref="B14:F14"/>
    <mergeCell ref="G18:L18"/>
    <mergeCell ref="B19:F19"/>
    <mergeCell ref="B20:F20"/>
    <mergeCell ref="B21:F21"/>
    <mergeCell ref="B22:F22"/>
    <mergeCell ref="B24:F24"/>
    <mergeCell ref="B25:F25"/>
    <mergeCell ref="G19:L19"/>
    <mergeCell ref="G20:L20"/>
    <mergeCell ref="G21:L21"/>
    <mergeCell ref="G22:L22"/>
    <mergeCell ref="G23:L23"/>
    <mergeCell ref="G24:L24"/>
    <mergeCell ref="G25:L25"/>
    <mergeCell ref="B23:F23"/>
    <mergeCell ref="B30:L30"/>
    <mergeCell ref="B31:L31"/>
    <mergeCell ref="B32:C34"/>
    <mergeCell ref="D32:E34"/>
    <mergeCell ref="F32:G34"/>
    <mergeCell ref="I32:L32"/>
    <mergeCell ref="C39:D39"/>
    <mergeCell ref="E39:L39"/>
    <mergeCell ref="C40:D40"/>
    <mergeCell ref="E40:L40"/>
    <mergeCell ref="H32:H34"/>
    <mergeCell ref="B35:L35"/>
    <mergeCell ref="C36:D36"/>
    <mergeCell ref="E36:L36"/>
    <mergeCell ref="C37:D37"/>
    <mergeCell ref="E37:L37"/>
    <mergeCell ref="C38:D38"/>
    <mergeCell ref="E38:L38"/>
  </mergeCells>
  <hyperlinks>
    <hyperlink ref="G14" r:id="rId1" display="mailto:romain.duval@assurance-maladie.fr" xr:uid="{FE41A1D1-9FF1-4649-A206-87A41B36C9DC}"/>
    <hyperlink ref="G25" r:id="rId2" display="mailto:cetab.paris@cetab.fr" xr:uid="{0858BC39-F5A7-4D6D-8647-7DF162ED1EC0}"/>
  </hyperlinks>
  <printOptions horizontalCentered="1" verticalCentered="1"/>
  <pageMargins left="0.11811023622047245" right="0.11811023622047245" top="0.55118110236220474" bottom="0.55118110236220474" header="0.31496062992125984" footer="0.31496062992125984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16"/>
  <sheetViews>
    <sheetView tabSelected="1" view="pageBreakPreview" zoomScaleNormal="100" zoomScaleSheetLayoutView="100" workbookViewId="0">
      <selection activeCell="D5" sqref="D5"/>
    </sheetView>
  </sheetViews>
  <sheetFormatPr baseColWidth="10" defaultColWidth="11.42578125" defaultRowHeight="12" x14ac:dyDescent="0.2"/>
  <cols>
    <col min="1" max="1" width="8.140625" style="3" customWidth="1"/>
    <col min="2" max="2" width="52.7109375" style="2" customWidth="1"/>
    <col min="3" max="3" width="5.7109375" style="4" customWidth="1"/>
    <col min="4" max="4" width="10" style="4" customWidth="1"/>
    <col min="5" max="5" width="11.28515625" style="5" customWidth="1"/>
    <col min="6" max="6" width="14.85546875" style="5" customWidth="1"/>
    <col min="7" max="7" width="16.42578125" style="1" bestFit="1" customWidth="1"/>
    <col min="8" max="8" width="8.42578125" style="1" bestFit="1" customWidth="1"/>
    <col min="9" max="9" width="13.7109375" style="1" bestFit="1" customWidth="1"/>
    <col min="10" max="10" width="11.42578125" style="1" customWidth="1"/>
    <col min="11" max="11" width="24.140625" style="1" customWidth="1"/>
    <col min="12" max="12" width="1.85546875" style="1" bestFit="1" customWidth="1"/>
    <col min="13" max="13" width="11.42578125" style="1" customWidth="1"/>
    <col min="14" max="16384" width="11.42578125" style="1"/>
  </cols>
  <sheetData>
    <row r="1" spans="1:6" s="8" customFormat="1" ht="19.5" customHeight="1" x14ac:dyDescent="0.2">
      <c r="A1" s="162" t="s">
        <v>0</v>
      </c>
      <c r="B1" s="163"/>
      <c r="C1" s="163"/>
      <c r="D1" s="163"/>
      <c r="E1" s="163"/>
      <c r="F1" s="163"/>
    </row>
    <row r="2" spans="1:6" s="8" customFormat="1" ht="48.75" customHeight="1" x14ac:dyDescent="0.2">
      <c r="A2" s="166" t="s">
        <v>184</v>
      </c>
      <c r="B2" s="167"/>
      <c r="C2" s="164" t="s">
        <v>72</v>
      </c>
      <c r="D2" s="165"/>
      <c r="E2" s="165"/>
      <c r="F2" s="165"/>
    </row>
    <row r="3" spans="1:6" s="9" customFormat="1" ht="24" customHeight="1" x14ac:dyDescent="0.2">
      <c r="A3" s="48" t="s">
        <v>1</v>
      </c>
      <c r="B3" s="48" t="s">
        <v>2</v>
      </c>
      <c r="C3" s="48" t="s">
        <v>3</v>
      </c>
      <c r="D3" s="49" t="s">
        <v>4</v>
      </c>
      <c r="E3" s="50" t="s">
        <v>5</v>
      </c>
      <c r="F3" s="50" t="s">
        <v>6</v>
      </c>
    </row>
    <row r="4" spans="1:6" s="9" customFormat="1" ht="12.75" customHeight="1" x14ac:dyDescent="0.2">
      <c r="A4" s="35"/>
      <c r="B4" s="35"/>
      <c r="C4" s="35"/>
      <c r="D4" s="36"/>
      <c r="E4" s="37"/>
      <c r="F4" s="37"/>
    </row>
    <row r="5" spans="1:6" x14ac:dyDescent="0.2">
      <c r="A5" s="52">
        <v>1</v>
      </c>
      <c r="B5" s="39" t="s">
        <v>23</v>
      </c>
      <c r="C5" s="6" t="s">
        <v>65</v>
      </c>
      <c r="D5" s="6"/>
      <c r="E5" s="7"/>
      <c r="F5" s="7"/>
    </row>
    <row r="6" spans="1:6" x14ac:dyDescent="0.2">
      <c r="A6" s="53"/>
      <c r="B6" s="38"/>
      <c r="C6" s="6"/>
      <c r="D6" s="6"/>
      <c r="E6" s="7"/>
      <c r="F6" s="7"/>
    </row>
    <row r="7" spans="1:6" x14ac:dyDescent="0.2">
      <c r="A7" s="53"/>
      <c r="B7" s="38"/>
      <c r="C7" s="6"/>
      <c r="D7" s="6"/>
      <c r="E7" s="7"/>
      <c r="F7" s="7"/>
    </row>
    <row r="8" spans="1:6" x14ac:dyDescent="0.2">
      <c r="A8" s="52">
        <v>2</v>
      </c>
      <c r="B8" s="39" t="s">
        <v>185</v>
      </c>
      <c r="C8" s="6"/>
      <c r="D8" s="6"/>
      <c r="E8" s="7"/>
      <c r="F8" s="7"/>
    </row>
    <row r="9" spans="1:6" x14ac:dyDescent="0.2">
      <c r="A9" s="53"/>
      <c r="B9" s="38"/>
      <c r="C9" s="6"/>
      <c r="D9" s="6"/>
      <c r="E9" s="7"/>
      <c r="F9" s="7"/>
    </row>
    <row r="10" spans="1:6" x14ac:dyDescent="0.2">
      <c r="A10" s="52" t="s">
        <v>7</v>
      </c>
      <c r="B10" s="39" t="s">
        <v>8</v>
      </c>
      <c r="C10" s="6"/>
      <c r="D10" s="6"/>
      <c r="E10" s="7"/>
      <c r="F10" s="7"/>
    </row>
    <row r="11" spans="1:6" x14ac:dyDescent="0.2">
      <c r="A11" s="52"/>
      <c r="B11" s="39"/>
      <c r="C11" s="6"/>
      <c r="D11" s="6"/>
      <c r="E11" s="7"/>
      <c r="F11" s="7"/>
    </row>
    <row r="12" spans="1:6" x14ac:dyDescent="0.2">
      <c r="A12" s="54" t="s">
        <v>55</v>
      </c>
      <c r="B12" s="41" t="s">
        <v>9</v>
      </c>
      <c r="C12" s="6" t="s">
        <v>39</v>
      </c>
      <c r="D12" s="6"/>
      <c r="E12" s="7"/>
      <c r="F12" s="42">
        <f>E12*D12</f>
        <v>0</v>
      </c>
    </row>
    <row r="13" spans="1:6" x14ac:dyDescent="0.2">
      <c r="A13" s="53"/>
      <c r="B13" s="38"/>
      <c r="C13" s="6"/>
      <c r="D13" s="6"/>
      <c r="E13" s="7"/>
      <c r="F13" s="42"/>
    </row>
    <row r="14" spans="1:6" x14ac:dyDescent="0.2">
      <c r="A14" s="53"/>
      <c r="B14" s="44" t="s">
        <v>66</v>
      </c>
      <c r="C14" s="6"/>
      <c r="D14" s="6"/>
      <c r="E14" s="7"/>
      <c r="F14" s="51">
        <f>SUM(F12:F13)</f>
        <v>0</v>
      </c>
    </row>
    <row r="15" spans="1:6" x14ac:dyDescent="0.2">
      <c r="A15" s="53"/>
      <c r="B15" s="38"/>
      <c r="C15" s="6"/>
      <c r="D15" s="6"/>
      <c r="E15" s="7"/>
      <c r="F15" s="42"/>
    </row>
    <row r="16" spans="1:6" x14ac:dyDescent="0.2">
      <c r="A16" s="52" t="s">
        <v>10</v>
      </c>
      <c r="B16" s="39" t="s">
        <v>11</v>
      </c>
      <c r="C16" s="6" t="s">
        <v>39</v>
      </c>
      <c r="D16" s="6"/>
      <c r="E16" s="7"/>
      <c r="F16" s="51">
        <f t="shared" ref="F16" si="0">E16*D16</f>
        <v>0</v>
      </c>
    </row>
    <row r="17" spans="1:6" x14ac:dyDescent="0.2">
      <c r="A17" s="53"/>
      <c r="B17" s="38"/>
      <c r="C17" s="6"/>
      <c r="D17" s="6"/>
      <c r="E17" s="7"/>
      <c r="F17" s="42"/>
    </row>
    <row r="18" spans="1:6" x14ac:dyDescent="0.2">
      <c r="A18" s="53"/>
      <c r="B18" s="40"/>
      <c r="C18" s="6"/>
      <c r="D18" s="6"/>
      <c r="E18" s="7"/>
      <c r="F18" s="42"/>
    </row>
    <row r="19" spans="1:6" x14ac:dyDescent="0.2">
      <c r="A19" s="53"/>
      <c r="B19" s="44" t="s">
        <v>94</v>
      </c>
      <c r="C19" s="6"/>
      <c r="D19" s="6"/>
      <c r="E19" s="7"/>
      <c r="F19" s="51">
        <f>SUM(F18:F18)</f>
        <v>0</v>
      </c>
    </row>
    <row r="20" spans="1:6" x14ac:dyDescent="0.2">
      <c r="A20" s="53"/>
      <c r="B20" s="38"/>
      <c r="C20" s="6"/>
      <c r="D20" s="6"/>
      <c r="E20" s="7"/>
      <c r="F20" s="7"/>
    </row>
    <row r="21" spans="1:6" x14ac:dyDescent="0.2">
      <c r="A21" s="53"/>
      <c r="B21" s="64" t="s">
        <v>19</v>
      </c>
      <c r="C21" s="12"/>
      <c r="D21" s="12"/>
      <c r="E21" s="12"/>
      <c r="F21" s="51">
        <f>SUM(F12:F20)</f>
        <v>0</v>
      </c>
    </row>
    <row r="22" spans="1:6" x14ac:dyDescent="0.2">
      <c r="A22" s="53"/>
      <c r="B22" s="64"/>
      <c r="C22" s="12"/>
      <c r="D22" s="12"/>
      <c r="E22" s="12"/>
      <c r="F22" s="51"/>
    </row>
    <row r="23" spans="1:6" x14ac:dyDescent="0.2">
      <c r="A23" s="53"/>
      <c r="B23" s="38"/>
      <c r="C23" s="6"/>
      <c r="D23" s="6"/>
      <c r="E23" s="7"/>
      <c r="F23" s="7"/>
    </row>
    <row r="24" spans="1:6" x14ac:dyDescent="0.2">
      <c r="A24" s="52">
        <v>3</v>
      </c>
      <c r="B24" s="43" t="s">
        <v>79</v>
      </c>
      <c r="C24" s="6"/>
      <c r="D24" s="6"/>
      <c r="E24" s="7"/>
      <c r="F24" s="7"/>
    </row>
    <row r="25" spans="1:6" x14ac:dyDescent="0.2">
      <c r="A25" s="53"/>
      <c r="B25" s="38"/>
      <c r="C25" s="6"/>
      <c r="D25" s="6"/>
      <c r="E25" s="7"/>
      <c r="F25" s="7"/>
    </row>
    <row r="26" spans="1:6" x14ac:dyDescent="0.2">
      <c r="A26" s="52" t="s">
        <v>12</v>
      </c>
      <c r="B26" s="39" t="s">
        <v>198</v>
      </c>
      <c r="C26" s="6"/>
      <c r="D26" s="6"/>
      <c r="E26" s="7"/>
      <c r="F26" s="7"/>
    </row>
    <row r="27" spans="1:6" x14ac:dyDescent="0.2">
      <c r="A27" s="52"/>
      <c r="B27" s="39"/>
      <c r="C27" s="6"/>
      <c r="D27" s="6"/>
      <c r="E27" s="7"/>
      <c r="F27" s="7"/>
    </row>
    <row r="28" spans="1:6" x14ac:dyDescent="0.2">
      <c r="A28" s="54" t="s">
        <v>77</v>
      </c>
      <c r="B28" s="41" t="s">
        <v>68</v>
      </c>
      <c r="C28" s="6"/>
      <c r="D28" s="6"/>
      <c r="E28" s="7"/>
      <c r="F28" s="7"/>
    </row>
    <row r="29" spans="1:6" x14ac:dyDescent="0.2">
      <c r="A29" s="52"/>
      <c r="B29" s="39"/>
      <c r="C29" s="6"/>
      <c r="D29" s="6"/>
      <c r="E29" s="7"/>
      <c r="F29" s="7"/>
    </row>
    <row r="30" spans="1:6" x14ac:dyDescent="0.2">
      <c r="A30" s="54" t="s">
        <v>78</v>
      </c>
      <c r="B30" s="41" t="s">
        <v>76</v>
      </c>
      <c r="C30" s="6"/>
      <c r="D30" s="6"/>
      <c r="E30" s="7"/>
      <c r="F30" s="7"/>
    </row>
    <row r="31" spans="1:6" x14ac:dyDescent="0.2">
      <c r="A31" s="53"/>
      <c r="B31" s="41"/>
      <c r="C31" s="6"/>
      <c r="D31" s="6"/>
      <c r="E31" s="7"/>
      <c r="F31" s="7"/>
    </row>
    <row r="32" spans="1:6" x14ac:dyDescent="0.2">
      <c r="A32" s="53"/>
      <c r="B32" s="40" t="s">
        <v>74</v>
      </c>
      <c r="C32" s="6" t="s">
        <v>3</v>
      </c>
      <c r="D32" s="6"/>
      <c r="E32" s="7"/>
      <c r="F32" s="42">
        <f>E32*D32</f>
        <v>0</v>
      </c>
    </row>
    <row r="33" spans="1:6" x14ac:dyDescent="0.2">
      <c r="A33" s="53"/>
      <c r="B33" s="40" t="s">
        <v>200</v>
      </c>
      <c r="C33" s="6" t="s">
        <v>3</v>
      </c>
      <c r="D33" s="6"/>
      <c r="E33" s="7"/>
      <c r="F33" s="42">
        <f>E33*D33</f>
        <v>0</v>
      </c>
    </row>
    <row r="34" spans="1:6" x14ac:dyDescent="0.2">
      <c r="A34" s="53"/>
      <c r="B34" s="40" t="s">
        <v>75</v>
      </c>
      <c r="C34" s="6" t="s">
        <v>3</v>
      </c>
      <c r="D34" s="6"/>
      <c r="E34" s="7"/>
      <c r="F34" s="42">
        <f t="shared" ref="F34:F36" si="1">E34*D34</f>
        <v>0</v>
      </c>
    </row>
    <row r="35" spans="1:6" x14ac:dyDescent="0.2">
      <c r="A35" s="53"/>
      <c r="B35" s="40" t="s">
        <v>179</v>
      </c>
      <c r="C35" s="6" t="s">
        <v>3</v>
      </c>
      <c r="D35" s="6"/>
      <c r="E35" s="7"/>
      <c r="F35" s="42">
        <f t="shared" si="1"/>
        <v>0</v>
      </c>
    </row>
    <row r="36" spans="1:6" x14ac:dyDescent="0.2">
      <c r="A36" s="53"/>
      <c r="B36" s="40" t="s">
        <v>199</v>
      </c>
      <c r="C36" s="6" t="s">
        <v>3</v>
      </c>
      <c r="D36" s="6"/>
      <c r="E36" s="7"/>
      <c r="F36" s="42">
        <f t="shared" si="1"/>
        <v>0</v>
      </c>
    </row>
    <row r="37" spans="1:6" x14ac:dyDescent="0.2">
      <c r="A37" s="53"/>
      <c r="B37" s="40" t="s">
        <v>50</v>
      </c>
      <c r="C37" s="6" t="s">
        <v>3</v>
      </c>
      <c r="D37" s="6"/>
      <c r="E37" s="7"/>
      <c r="F37" s="42">
        <f t="shared" ref="F37:F41" si="2">E37*D37</f>
        <v>0</v>
      </c>
    </row>
    <row r="38" spans="1:6" x14ac:dyDescent="0.2">
      <c r="A38" s="53"/>
      <c r="B38" s="40" t="s">
        <v>56</v>
      </c>
      <c r="C38" s="6" t="s">
        <v>39</v>
      </c>
      <c r="D38" s="6"/>
      <c r="E38" s="7"/>
      <c r="F38" s="42">
        <f t="shared" si="2"/>
        <v>0</v>
      </c>
    </row>
    <row r="39" spans="1:6" x14ac:dyDescent="0.2">
      <c r="A39" s="53"/>
      <c r="B39" s="40" t="s">
        <v>57</v>
      </c>
      <c r="C39" s="6" t="s">
        <v>39</v>
      </c>
      <c r="D39" s="6"/>
      <c r="E39" s="7"/>
      <c r="F39" s="42">
        <f t="shared" si="2"/>
        <v>0</v>
      </c>
    </row>
    <row r="40" spans="1:6" x14ac:dyDescent="0.2">
      <c r="A40" s="53"/>
      <c r="B40" s="40" t="s">
        <v>47</v>
      </c>
      <c r="C40" s="6" t="s">
        <v>39</v>
      </c>
      <c r="D40" s="6"/>
      <c r="E40" s="7"/>
      <c r="F40" s="42">
        <f t="shared" si="2"/>
        <v>0</v>
      </c>
    </row>
    <row r="41" spans="1:6" x14ac:dyDescent="0.2">
      <c r="A41" s="53"/>
      <c r="B41" s="40" t="s">
        <v>107</v>
      </c>
      <c r="C41" s="6" t="s">
        <v>39</v>
      </c>
      <c r="D41" s="6"/>
      <c r="E41" s="7"/>
      <c r="F41" s="42">
        <f t="shared" si="2"/>
        <v>0</v>
      </c>
    </row>
    <row r="42" spans="1:6" x14ac:dyDescent="0.2">
      <c r="A42" s="53"/>
      <c r="B42" s="40"/>
      <c r="C42" s="6"/>
      <c r="D42" s="6"/>
      <c r="E42" s="7"/>
      <c r="F42" s="42"/>
    </row>
    <row r="43" spans="1:6" x14ac:dyDescent="0.2">
      <c r="A43" s="53"/>
      <c r="B43" s="46" t="s">
        <v>82</v>
      </c>
      <c r="C43" s="12"/>
      <c r="D43" s="12"/>
      <c r="E43" s="12"/>
      <c r="F43" s="42">
        <f>SUM(F32:F42)</f>
        <v>0</v>
      </c>
    </row>
    <row r="44" spans="1:6" x14ac:dyDescent="0.2">
      <c r="A44" s="53"/>
      <c r="B44" s="46"/>
      <c r="C44" s="12"/>
      <c r="D44" s="12"/>
      <c r="E44" s="12"/>
      <c r="F44" s="42"/>
    </row>
    <row r="45" spans="1:6" x14ac:dyDescent="0.2">
      <c r="A45" s="54" t="s">
        <v>80</v>
      </c>
      <c r="B45" s="41" t="s">
        <v>81</v>
      </c>
      <c r="C45" s="6"/>
      <c r="D45" s="6"/>
      <c r="E45" s="7"/>
      <c r="F45" s="7"/>
    </row>
    <row r="46" spans="1:6" x14ac:dyDescent="0.2">
      <c r="A46" s="53"/>
      <c r="B46" s="38"/>
      <c r="C46" s="6"/>
      <c r="D46" s="6"/>
      <c r="E46" s="7"/>
      <c r="F46" s="7"/>
    </row>
    <row r="47" spans="1:6" ht="24" x14ac:dyDescent="0.2">
      <c r="A47" s="53"/>
      <c r="B47" s="65" t="s">
        <v>83</v>
      </c>
      <c r="C47" s="6" t="s">
        <v>3</v>
      </c>
      <c r="D47" s="6"/>
      <c r="E47" s="7"/>
      <c r="F47" s="42">
        <f>E47*D47</f>
        <v>0</v>
      </c>
    </row>
    <row r="48" spans="1:6" ht="12" customHeight="1" x14ac:dyDescent="0.2">
      <c r="A48" s="53"/>
      <c r="B48" s="45" t="s">
        <v>200</v>
      </c>
      <c r="C48" s="6" t="s">
        <v>3</v>
      </c>
      <c r="D48" s="6"/>
      <c r="E48" s="7"/>
      <c r="F48" s="42">
        <f>E48*D48</f>
        <v>0</v>
      </c>
    </row>
    <row r="49" spans="1:6" x14ac:dyDescent="0.2">
      <c r="A49" s="53"/>
      <c r="B49" s="40" t="s">
        <v>50</v>
      </c>
      <c r="C49" s="6" t="s">
        <v>3</v>
      </c>
      <c r="D49" s="6"/>
      <c r="E49" s="7"/>
      <c r="F49" s="42">
        <f t="shared" ref="F49:F53" si="3">E49*D49</f>
        <v>0</v>
      </c>
    </row>
    <row r="50" spans="1:6" x14ac:dyDescent="0.2">
      <c r="A50" s="53"/>
      <c r="B50" s="40" t="s">
        <v>56</v>
      </c>
      <c r="C50" s="6" t="s">
        <v>3</v>
      </c>
      <c r="D50" s="6"/>
      <c r="E50" s="7"/>
      <c r="F50" s="42">
        <f t="shared" si="3"/>
        <v>0</v>
      </c>
    </row>
    <row r="51" spans="1:6" x14ac:dyDescent="0.2">
      <c r="A51" s="53"/>
      <c r="B51" s="40" t="s">
        <v>57</v>
      </c>
      <c r="C51" s="6" t="s">
        <v>39</v>
      </c>
      <c r="D51" s="6"/>
      <c r="E51" s="7"/>
      <c r="F51" s="42">
        <f t="shared" si="3"/>
        <v>0</v>
      </c>
    </row>
    <row r="52" spans="1:6" x14ac:dyDescent="0.2">
      <c r="A52" s="53"/>
      <c r="B52" s="40" t="s">
        <v>47</v>
      </c>
      <c r="C52" s="6" t="s">
        <v>39</v>
      </c>
      <c r="D52" s="6"/>
      <c r="E52" s="7"/>
      <c r="F52" s="42">
        <f t="shared" si="3"/>
        <v>0</v>
      </c>
    </row>
    <row r="53" spans="1:6" x14ac:dyDescent="0.2">
      <c r="A53" s="53"/>
      <c r="B53" s="40" t="s">
        <v>107</v>
      </c>
      <c r="C53" s="6" t="s">
        <v>39</v>
      </c>
      <c r="D53" s="6"/>
      <c r="E53" s="7"/>
      <c r="F53" s="42">
        <f t="shared" si="3"/>
        <v>0</v>
      </c>
    </row>
    <row r="54" spans="1:6" x14ac:dyDescent="0.2">
      <c r="A54" s="53"/>
      <c r="B54" s="40"/>
      <c r="C54" s="6"/>
      <c r="D54" s="6"/>
      <c r="E54" s="7"/>
      <c r="F54" s="42"/>
    </row>
    <row r="55" spans="1:6" ht="14.1" customHeight="1" x14ac:dyDescent="0.2">
      <c r="A55" s="53"/>
      <c r="B55" s="46" t="s">
        <v>85</v>
      </c>
      <c r="C55" s="12"/>
      <c r="D55" s="12"/>
      <c r="E55" s="12"/>
      <c r="F55" s="42">
        <f>SUM(F47:F54)</f>
        <v>0</v>
      </c>
    </row>
    <row r="56" spans="1:6" ht="14.1" customHeight="1" x14ac:dyDescent="0.2">
      <c r="A56" s="53"/>
      <c r="B56" s="46"/>
      <c r="C56" s="12"/>
      <c r="D56" s="12"/>
      <c r="E56" s="12"/>
      <c r="F56" s="42"/>
    </row>
    <row r="57" spans="1:6" ht="14.1" customHeight="1" x14ac:dyDescent="0.2">
      <c r="A57" s="56"/>
      <c r="B57" s="66"/>
      <c r="C57" s="67"/>
      <c r="D57" s="67"/>
      <c r="E57" s="67"/>
      <c r="F57" s="68"/>
    </row>
    <row r="58" spans="1:6" ht="14.1" customHeight="1" x14ac:dyDescent="0.2">
      <c r="A58" s="69"/>
      <c r="B58" s="70"/>
      <c r="C58" s="71"/>
      <c r="D58" s="71"/>
      <c r="E58" s="71"/>
      <c r="F58" s="72"/>
    </row>
    <row r="59" spans="1:6" x14ac:dyDescent="0.2">
      <c r="A59" s="54" t="s">
        <v>84</v>
      </c>
      <c r="B59" s="41" t="s">
        <v>86</v>
      </c>
      <c r="C59" s="6"/>
      <c r="D59" s="6"/>
      <c r="E59" s="7"/>
      <c r="F59" s="7"/>
    </row>
    <row r="60" spans="1:6" x14ac:dyDescent="0.2">
      <c r="A60" s="53"/>
      <c r="B60" s="38"/>
      <c r="C60" s="6"/>
      <c r="D60" s="6"/>
      <c r="E60" s="7"/>
      <c r="F60" s="7"/>
    </row>
    <row r="61" spans="1:6" x14ac:dyDescent="0.2">
      <c r="A61" s="53"/>
      <c r="B61" s="45" t="s">
        <v>87</v>
      </c>
      <c r="C61" s="6" t="s">
        <v>88</v>
      </c>
      <c r="D61" s="6"/>
      <c r="E61" s="7"/>
      <c r="F61" s="42">
        <f>E61*D61</f>
        <v>0</v>
      </c>
    </row>
    <row r="62" spans="1:6" x14ac:dyDescent="0.2">
      <c r="A62" s="53"/>
      <c r="B62" s="40" t="s">
        <v>57</v>
      </c>
      <c r="C62" s="6" t="s">
        <v>39</v>
      </c>
      <c r="D62" s="6"/>
      <c r="E62" s="7"/>
      <c r="F62" s="42">
        <f t="shared" ref="F62:F63" si="4">E62*D62</f>
        <v>0</v>
      </c>
    </row>
    <row r="63" spans="1:6" x14ac:dyDescent="0.2">
      <c r="A63" s="53"/>
      <c r="B63" s="40" t="s">
        <v>107</v>
      </c>
      <c r="C63" s="6" t="s">
        <v>39</v>
      </c>
      <c r="D63" s="6"/>
      <c r="E63" s="7"/>
      <c r="F63" s="42">
        <f t="shared" si="4"/>
        <v>0</v>
      </c>
    </row>
    <row r="64" spans="1:6" ht="9.75" customHeight="1" x14ac:dyDescent="0.2">
      <c r="A64" s="53"/>
      <c r="B64" s="40"/>
      <c r="C64" s="6"/>
      <c r="D64" s="6"/>
      <c r="E64" s="7"/>
      <c r="F64" s="42"/>
    </row>
    <row r="65" spans="1:6" ht="14.1" customHeight="1" x14ac:dyDescent="0.2">
      <c r="A65" s="53"/>
      <c r="B65" s="46" t="s">
        <v>89</v>
      </c>
      <c r="C65" s="12"/>
      <c r="D65" s="12"/>
      <c r="E65" s="12"/>
      <c r="F65" s="42">
        <f>SUM(F61:F64)</f>
        <v>0</v>
      </c>
    </row>
    <row r="66" spans="1:6" x14ac:dyDescent="0.2">
      <c r="A66" s="53"/>
      <c r="B66" s="46"/>
      <c r="C66" s="12"/>
      <c r="D66" s="12"/>
      <c r="E66" s="12"/>
      <c r="F66" s="42"/>
    </row>
    <row r="67" spans="1:6" x14ac:dyDescent="0.2">
      <c r="A67" s="54" t="s">
        <v>90</v>
      </c>
      <c r="B67" s="41" t="s">
        <v>14</v>
      </c>
      <c r="C67" s="6"/>
      <c r="D67" s="6"/>
      <c r="E67" s="7"/>
      <c r="F67" s="7"/>
    </row>
    <row r="68" spans="1:6" x14ac:dyDescent="0.2">
      <c r="A68" s="53"/>
      <c r="B68" s="38"/>
      <c r="C68" s="6"/>
      <c r="D68" s="6"/>
      <c r="E68" s="7"/>
      <c r="F68" s="7"/>
    </row>
    <row r="69" spans="1:6" x14ac:dyDescent="0.2">
      <c r="A69" s="53"/>
      <c r="B69" s="40" t="s">
        <v>48</v>
      </c>
      <c r="C69" s="6" t="s">
        <v>3</v>
      </c>
      <c r="D69" s="6"/>
      <c r="E69" s="7"/>
      <c r="F69" s="42">
        <f>E69*D69</f>
        <v>0</v>
      </c>
    </row>
    <row r="70" spans="1:6" x14ac:dyDescent="0.2">
      <c r="A70" s="53"/>
      <c r="B70" s="40" t="s">
        <v>49</v>
      </c>
      <c r="C70" s="6" t="s">
        <v>3</v>
      </c>
      <c r="D70" s="6"/>
      <c r="E70" s="7"/>
      <c r="F70" s="42">
        <f t="shared" ref="F70:F77" si="5">E70*D70</f>
        <v>0</v>
      </c>
    </row>
    <row r="71" spans="1:6" x14ac:dyDescent="0.2">
      <c r="A71" s="53"/>
      <c r="B71" s="40" t="s">
        <v>51</v>
      </c>
      <c r="C71" s="6" t="s">
        <v>3</v>
      </c>
      <c r="D71" s="6"/>
      <c r="E71" s="7"/>
      <c r="F71" s="42">
        <f t="shared" si="5"/>
        <v>0</v>
      </c>
    </row>
    <row r="72" spans="1:6" ht="24" x14ac:dyDescent="0.2">
      <c r="A72" s="53"/>
      <c r="B72" s="73" t="s">
        <v>201</v>
      </c>
      <c r="C72" s="6" t="s">
        <v>3</v>
      </c>
      <c r="D72" s="6"/>
      <c r="E72" s="7"/>
      <c r="F72" s="42">
        <f t="shared" si="5"/>
        <v>0</v>
      </c>
    </row>
    <row r="73" spans="1:6" x14ac:dyDescent="0.2">
      <c r="A73" s="53"/>
      <c r="B73" s="40" t="s">
        <v>52</v>
      </c>
      <c r="C73" s="6" t="s">
        <v>39</v>
      </c>
      <c r="D73" s="6"/>
      <c r="E73" s="7"/>
      <c r="F73" s="42">
        <f t="shared" si="5"/>
        <v>0</v>
      </c>
    </row>
    <row r="74" spans="1:6" x14ac:dyDescent="0.2">
      <c r="A74" s="53"/>
      <c r="B74" s="40" t="s">
        <v>58</v>
      </c>
      <c r="C74" s="6" t="s">
        <v>39</v>
      </c>
      <c r="D74" s="6"/>
      <c r="E74" s="7"/>
      <c r="F74" s="42">
        <f t="shared" si="5"/>
        <v>0</v>
      </c>
    </row>
    <row r="75" spans="1:6" x14ac:dyDescent="0.2">
      <c r="A75" s="53"/>
      <c r="B75" s="40" t="s">
        <v>57</v>
      </c>
      <c r="C75" s="6" t="s">
        <v>39</v>
      </c>
      <c r="D75" s="6"/>
      <c r="E75" s="7"/>
      <c r="F75" s="42">
        <f t="shared" si="5"/>
        <v>0</v>
      </c>
    </row>
    <row r="76" spans="1:6" x14ac:dyDescent="0.2">
      <c r="A76" s="53"/>
      <c r="B76" s="40" t="s">
        <v>47</v>
      </c>
      <c r="C76" s="6" t="s">
        <v>39</v>
      </c>
      <c r="D76" s="6"/>
      <c r="E76" s="7"/>
      <c r="F76" s="42">
        <f t="shared" si="5"/>
        <v>0</v>
      </c>
    </row>
    <row r="77" spans="1:6" x14ac:dyDescent="0.2">
      <c r="A77" s="53"/>
      <c r="B77" s="40" t="s">
        <v>107</v>
      </c>
      <c r="C77" s="6" t="s">
        <v>39</v>
      </c>
      <c r="D77" s="6"/>
      <c r="E77" s="7"/>
      <c r="F77" s="42">
        <f t="shared" si="5"/>
        <v>0</v>
      </c>
    </row>
    <row r="78" spans="1:6" x14ac:dyDescent="0.2">
      <c r="A78" s="53"/>
      <c r="B78" s="40"/>
      <c r="C78" s="6"/>
      <c r="D78" s="6"/>
      <c r="E78" s="7"/>
      <c r="F78" s="42"/>
    </row>
    <row r="79" spans="1:6" ht="14.1" customHeight="1" x14ac:dyDescent="0.2">
      <c r="A79" s="53"/>
      <c r="B79" s="46" t="s">
        <v>91</v>
      </c>
      <c r="C79" s="12"/>
      <c r="D79" s="12"/>
      <c r="E79" s="12"/>
      <c r="F79" s="42">
        <f>SUM(F69:F78)</f>
        <v>0</v>
      </c>
    </row>
    <row r="80" spans="1:6" x14ac:dyDescent="0.2">
      <c r="A80" s="53"/>
      <c r="B80" s="44"/>
      <c r="C80" s="6"/>
      <c r="D80" s="6"/>
      <c r="E80" s="7"/>
      <c r="F80" s="7"/>
    </row>
    <row r="81" spans="1:6" x14ac:dyDescent="0.2">
      <c r="A81" s="54" t="s">
        <v>93</v>
      </c>
      <c r="B81" s="41" t="s">
        <v>15</v>
      </c>
      <c r="C81" s="6"/>
      <c r="D81" s="6"/>
      <c r="E81" s="7"/>
      <c r="F81" s="7"/>
    </row>
    <row r="82" spans="1:6" ht="7.5" customHeight="1" x14ac:dyDescent="0.2">
      <c r="A82" s="53"/>
      <c r="B82" s="38"/>
      <c r="C82" s="6"/>
      <c r="D82" s="6"/>
      <c r="E82" s="7"/>
      <c r="F82" s="7"/>
    </row>
    <row r="83" spans="1:6" x14ac:dyDescent="0.2">
      <c r="A83" s="53"/>
      <c r="B83" s="40" t="s">
        <v>202</v>
      </c>
      <c r="C83" s="6" t="s">
        <v>3</v>
      </c>
      <c r="D83" s="6"/>
      <c r="E83" s="7"/>
      <c r="F83" s="42">
        <f>E83*D83</f>
        <v>0</v>
      </c>
    </row>
    <row r="84" spans="1:6" x14ac:dyDescent="0.2">
      <c r="A84" s="53"/>
      <c r="B84" s="40" t="s">
        <v>59</v>
      </c>
      <c r="C84" s="6" t="s">
        <v>3</v>
      </c>
      <c r="D84" s="6"/>
      <c r="E84" s="7"/>
      <c r="F84" s="42">
        <f t="shared" ref="F84:F86" si="6">E84*D84</f>
        <v>0</v>
      </c>
    </row>
    <row r="85" spans="1:6" x14ac:dyDescent="0.2">
      <c r="A85" s="53"/>
      <c r="B85" s="40" t="s">
        <v>53</v>
      </c>
      <c r="C85" s="6" t="s">
        <v>39</v>
      </c>
      <c r="D85" s="6"/>
      <c r="E85" s="7"/>
      <c r="F85" s="42">
        <f t="shared" si="6"/>
        <v>0</v>
      </c>
    </row>
    <row r="86" spans="1:6" x14ac:dyDescent="0.2">
      <c r="A86" s="53"/>
      <c r="B86" s="40" t="s">
        <v>57</v>
      </c>
      <c r="C86" s="6" t="s">
        <v>39</v>
      </c>
      <c r="D86" s="6"/>
      <c r="E86" s="7"/>
      <c r="F86" s="42">
        <f t="shared" si="6"/>
        <v>0</v>
      </c>
    </row>
    <row r="87" spans="1:6" x14ac:dyDescent="0.2">
      <c r="A87" s="53"/>
      <c r="B87" s="40" t="s">
        <v>54</v>
      </c>
      <c r="C87" s="6" t="s">
        <v>39</v>
      </c>
      <c r="D87" s="6"/>
      <c r="E87" s="7"/>
      <c r="F87" s="42">
        <f>E87*D87</f>
        <v>0</v>
      </c>
    </row>
    <row r="88" spans="1:6" x14ac:dyDescent="0.2">
      <c r="A88" s="53"/>
      <c r="B88" s="40" t="s">
        <v>107</v>
      </c>
      <c r="C88" s="6" t="s">
        <v>39</v>
      </c>
      <c r="D88" s="6"/>
      <c r="E88" s="7"/>
      <c r="F88" s="42">
        <f>E88*D88</f>
        <v>0</v>
      </c>
    </row>
    <row r="89" spans="1:6" x14ac:dyDescent="0.2">
      <c r="A89" s="53"/>
      <c r="B89" s="40"/>
      <c r="C89" s="6"/>
      <c r="D89" s="6"/>
      <c r="E89" s="7"/>
      <c r="F89" s="42"/>
    </row>
    <row r="90" spans="1:6" ht="14.1" customHeight="1" x14ac:dyDescent="0.2">
      <c r="A90" s="53"/>
      <c r="B90" s="46" t="s">
        <v>92</v>
      </c>
      <c r="C90" s="12"/>
      <c r="D90" s="12"/>
      <c r="E90" s="12"/>
      <c r="F90" s="42">
        <f>SUM(F83:F89)</f>
        <v>0</v>
      </c>
    </row>
    <row r="91" spans="1:6" ht="14.1" customHeight="1" x14ac:dyDescent="0.2">
      <c r="A91" s="53"/>
      <c r="B91" s="46"/>
      <c r="C91" s="12"/>
      <c r="D91" s="12"/>
      <c r="E91" s="12"/>
      <c r="F91" s="42"/>
    </row>
    <row r="92" spans="1:6" ht="14.1" customHeight="1" x14ac:dyDescent="0.2">
      <c r="A92" s="53"/>
      <c r="B92" s="46" t="s">
        <v>152</v>
      </c>
      <c r="C92" s="12"/>
      <c r="D92" s="12"/>
      <c r="E92" s="12"/>
      <c r="F92" s="42">
        <f>F90+F79+F65+F55+F43</f>
        <v>0</v>
      </c>
    </row>
    <row r="93" spans="1:6" ht="14.1" customHeight="1" x14ac:dyDescent="0.2">
      <c r="A93" s="53"/>
      <c r="B93" s="46"/>
      <c r="C93" s="12"/>
      <c r="D93" s="12"/>
      <c r="E93" s="12"/>
      <c r="F93" s="42"/>
    </row>
    <row r="94" spans="1:6" ht="14.1" customHeight="1" x14ac:dyDescent="0.2">
      <c r="A94" s="53"/>
      <c r="B94" s="44" t="s">
        <v>153</v>
      </c>
      <c r="C94" s="12"/>
      <c r="D94" s="12"/>
      <c r="E94" s="12"/>
      <c r="F94" s="51">
        <f>F92</f>
        <v>0</v>
      </c>
    </row>
    <row r="95" spans="1:6" x14ac:dyDescent="0.2">
      <c r="A95" s="53"/>
      <c r="B95" s="40"/>
      <c r="C95" s="6"/>
      <c r="D95" s="6"/>
      <c r="E95" s="7"/>
      <c r="F95" s="7"/>
    </row>
    <row r="96" spans="1:6" x14ac:dyDescent="0.2">
      <c r="A96" s="53"/>
      <c r="B96" s="64" t="s">
        <v>20</v>
      </c>
      <c r="C96" s="12"/>
      <c r="D96" s="12"/>
      <c r="E96" s="12"/>
      <c r="F96" s="51">
        <f>F94</f>
        <v>0</v>
      </c>
    </row>
    <row r="97" spans="1:6" x14ac:dyDescent="0.2">
      <c r="A97" s="53"/>
      <c r="B97" s="38"/>
      <c r="C97" s="6"/>
      <c r="D97" s="6"/>
      <c r="E97" s="7"/>
      <c r="F97" s="7"/>
    </row>
    <row r="98" spans="1:6" x14ac:dyDescent="0.2">
      <c r="A98" s="53"/>
      <c r="B98" s="38"/>
      <c r="C98" s="6"/>
      <c r="D98" s="6"/>
      <c r="E98" s="7"/>
      <c r="F98" s="7"/>
    </row>
    <row r="99" spans="1:6" x14ac:dyDescent="0.2">
      <c r="A99" s="53"/>
      <c r="B99" s="38"/>
      <c r="C99" s="6"/>
      <c r="D99" s="6"/>
      <c r="E99" s="7"/>
      <c r="F99" s="7"/>
    </row>
    <row r="100" spans="1:6" x14ac:dyDescent="0.2">
      <c r="A100" s="53"/>
      <c r="B100" s="38"/>
      <c r="C100" s="6"/>
      <c r="D100" s="6"/>
      <c r="E100" s="7"/>
      <c r="F100" s="7"/>
    </row>
    <row r="101" spans="1:6" x14ac:dyDescent="0.2">
      <c r="A101" s="53"/>
      <c r="B101" s="38"/>
      <c r="C101" s="6"/>
      <c r="D101" s="6"/>
      <c r="E101" s="7"/>
      <c r="F101" s="7"/>
    </row>
    <row r="102" spans="1:6" x14ac:dyDescent="0.2">
      <c r="A102" s="53"/>
      <c r="B102" s="38"/>
      <c r="C102" s="6"/>
      <c r="D102" s="6"/>
      <c r="E102" s="7"/>
      <c r="F102" s="7"/>
    </row>
    <row r="103" spans="1:6" x14ac:dyDescent="0.2">
      <c r="A103" s="53"/>
      <c r="B103" s="38"/>
      <c r="C103" s="6"/>
      <c r="D103" s="6"/>
      <c r="E103" s="7"/>
      <c r="F103" s="7"/>
    </row>
    <row r="104" spans="1:6" x14ac:dyDescent="0.2">
      <c r="A104" s="53"/>
      <c r="B104" s="38"/>
      <c r="C104" s="6"/>
      <c r="D104" s="6"/>
      <c r="E104" s="7"/>
      <c r="F104" s="7"/>
    </row>
    <row r="105" spans="1:6" x14ac:dyDescent="0.2">
      <c r="A105" s="53"/>
      <c r="B105" s="38"/>
      <c r="C105" s="6"/>
      <c r="D105" s="6"/>
      <c r="E105" s="7"/>
      <c r="F105" s="7"/>
    </row>
    <row r="106" spans="1:6" x14ac:dyDescent="0.2">
      <c r="A106" s="53"/>
      <c r="B106" s="38"/>
      <c r="C106" s="6"/>
      <c r="D106" s="6"/>
      <c r="E106" s="7"/>
      <c r="F106" s="7"/>
    </row>
    <row r="107" spans="1:6" x14ac:dyDescent="0.2">
      <c r="A107" s="53"/>
      <c r="B107" s="38"/>
      <c r="C107" s="6"/>
      <c r="D107" s="6"/>
      <c r="E107" s="7"/>
      <c r="F107" s="7"/>
    </row>
    <row r="108" spans="1:6" x14ac:dyDescent="0.2">
      <c r="A108" s="53"/>
      <c r="B108" s="38"/>
      <c r="C108" s="6"/>
      <c r="D108" s="6"/>
      <c r="E108" s="7"/>
      <c r="F108" s="7"/>
    </row>
    <row r="109" spans="1:6" x14ac:dyDescent="0.2">
      <c r="A109" s="53"/>
      <c r="B109" s="38"/>
      <c r="C109" s="6"/>
      <c r="D109" s="6"/>
      <c r="E109" s="7"/>
      <c r="F109" s="7"/>
    </row>
    <row r="110" spans="1:6" x14ac:dyDescent="0.2">
      <c r="A110" s="53"/>
      <c r="B110" s="38"/>
      <c r="C110" s="6"/>
      <c r="D110" s="6"/>
      <c r="E110" s="7"/>
      <c r="F110" s="7"/>
    </row>
    <row r="111" spans="1:6" x14ac:dyDescent="0.2">
      <c r="A111" s="56"/>
      <c r="B111" s="98"/>
      <c r="C111" s="75"/>
      <c r="D111" s="75"/>
      <c r="E111" s="76"/>
      <c r="F111" s="76"/>
    </row>
    <row r="112" spans="1:6" x14ac:dyDescent="0.2">
      <c r="A112" s="69"/>
      <c r="B112" s="94"/>
      <c r="C112" s="78"/>
      <c r="D112" s="78"/>
      <c r="E112" s="79"/>
      <c r="F112" s="79"/>
    </row>
    <row r="113" spans="1:6" x14ac:dyDescent="0.2">
      <c r="A113" s="52">
        <v>4</v>
      </c>
      <c r="B113" s="39" t="s">
        <v>95</v>
      </c>
      <c r="C113" s="6"/>
      <c r="D113" s="6"/>
      <c r="E113" s="7"/>
      <c r="F113" s="7"/>
    </row>
    <row r="114" spans="1:6" x14ac:dyDescent="0.2">
      <c r="A114" s="53"/>
      <c r="B114" s="38"/>
      <c r="C114" s="6"/>
      <c r="D114" s="6"/>
      <c r="E114" s="7"/>
      <c r="F114" s="7"/>
    </row>
    <row r="115" spans="1:6" x14ac:dyDescent="0.2">
      <c r="A115" s="52" t="s">
        <v>13</v>
      </c>
      <c r="B115" s="39" t="s">
        <v>194</v>
      </c>
      <c r="C115" s="6"/>
      <c r="D115" s="6"/>
      <c r="E115" s="7"/>
      <c r="F115" s="42"/>
    </row>
    <row r="116" spans="1:6" x14ac:dyDescent="0.2">
      <c r="A116" s="52"/>
      <c r="B116" s="39"/>
      <c r="C116" s="6"/>
      <c r="D116" s="6"/>
      <c r="E116" s="7"/>
      <c r="F116" s="42"/>
    </row>
    <row r="117" spans="1:6" x14ac:dyDescent="0.2">
      <c r="A117" s="54" t="s">
        <v>98</v>
      </c>
      <c r="B117" s="41" t="s">
        <v>99</v>
      </c>
      <c r="C117" s="6"/>
      <c r="D117" s="6"/>
      <c r="E117" s="7"/>
      <c r="F117" s="42"/>
    </row>
    <row r="118" spans="1:6" x14ac:dyDescent="0.2">
      <c r="A118" s="52"/>
      <c r="B118" s="39"/>
      <c r="C118" s="6"/>
      <c r="D118" s="6"/>
      <c r="E118" s="7"/>
      <c r="F118" s="42"/>
    </row>
    <row r="119" spans="1:6" x14ac:dyDescent="0.2">
      <c r="A119" s="54" t="s">
        <v>100</v>
      </c>
      <c r="B119" s="40" t="s">
        <v>101</v>
      </c>
      <c r="C119" s="6" t="s">
        <v>39</v>
      </c>
      <c r="D119" s="6"/>
      <c r="E119" s="7"/>
      <c r="F119" s="42">
        <f>E119*D119</f>
        <v>0</v>
      </c>
    </row>
    <row r="120" spans="1:6" ht="24" x14ac:dyDescent="0.2">
      <c r="A120" s="54" t="s">
        <v>103</v>
      </c>
      <c r="B120" s="65" t="s">
        <v>102</v>
      </c>
      <c r="C120" s="6" t="s">
        <v>39</v>
      </c>
      <c r="D120" s="6"/>
      <c r="E120" s="7"/>
      <c r="F120" s="42">
        <f>E120*D120</f>
        <v>0</v>
      </c>
    </row>
    <row r="121" spans="1:6" x14ac:dyDescent="0.2">
      <c r="A121" s="54"/>
      <c r="B121" s="65"/>
      <c r="C121" s="6"/>
      <c r="D121" s="6"/>
      <c r="E121" s="7"/>
      <c r="F121" s="42"/>
    </row>
    <row r="122" spans="1:6" x14ac:dyDescent="0.2">
      <c r="A122" s="54"/>
      <c r="B122" s="46" t="s">
        <v>186</v>
      </c>
      <c r="C122" s="6"/>
      <c r="D122" s="6"/>
      <c r="E122" s="7"/>
      <c r="F122" s="42">
        <f>SUM(F119:F121)</f>
        <v>0</v>
      </c>
    </row>
    <row r="123" spans="1:6" x14ac:dyDescent="0.2">
      <c r="A123" s="54"/>
      <c r="B123" s="46"/>
      <c r="C123" s="6"/>
      <c r="D123" s="6"/>
      <c r="E123" s="7"/>
      <c r="F123" s="42"/>
    </row>
    <row r="124" spans="1:6" x14ac:dyDescent="0.2">
      <c r="A124" s="54" t="s">
        <v>105</v>
      </c>
      <c r="B124" s="41" t="s">
        <v>104</v>
      </c>
      <c r="C124" s="6" t="s">
        <v>39</v>
      </c>
      <c r="D124" s="6"/>
      <c r="E124" s="7"/>
      <c r="F124" s="42">
        <f>E124*D124</f>
        <v>0</v>
      </c>
    </row>
    <row r="125" spans="1:6" x14ac:dyDescent="0.2">
      <c r="A125" s="54"/>
      <c r="B125" s="40"/>
      <c r="C125" s="6"/>
      <c r="D125" s="6"/>
      <c r="E125" s="7"/>
      <c r="F125" s="42"/>
    </row>
    <row r="126" spans="1:6" x14ac:dyDescent="0.2">
      <c r="A126" s="54" t="s">
        <v>106</v>
      </c>
      <c r="B126" s="41" t="s">
        <v>107</v>
      </c>
      <c r="C126" s="6" t="s">
        <v>39</v>
      </c>
      <c r="D126" s="6"/>
      <c r="E126" s="7"/>
      <c r="F126" s="42">
        <f>E126*D126</f>
        <v>0</v>
      </c>
    </row>
    <row r="127" spans="1:6" x14ac:dyDescent="0.2">
      <c r="A127" s="54"/>
      <c r="B127" s="40"/>
      <c r="C127" s="6"/>
      <c r="D127" s="6"/>
      <c r="E127" s="7"/>
      <c r="F127" s="42"/>
    </row>
    <row r="128" spans="1:6" x14ac:dyDescent="0.2">
      <c r="A128" s="54" t="s">
        <v>108</v>
      </c>
      <c r="B128" s="41" t="s">
        <v>109</v>
      </c>
      <c r="C128" s="6" t="s">
        <v>39</v>
      </c>
      <c r="D128" s="6"/>
      <c r="E128" s="7"/>
      <c r="F128" s="42">
        <f>E128*D128</f>
        <v>0</v>
      </c>
    </row>
    <row r="129" spans="1:6" x14ac:dyDescent="0.2">
      <c r="A129" s="54"/>
      <c r="B129" s="40"/>
      <c r="C129" s="6"/>
      <c r="D129" s="6"/>
      <c r="E129" s="7"/>
      <c r="F129" s="42"/>
    </row>
    <row r="130" spans="1:6" x14ac:dyDescent="0.2">
      <c r="A130" s="54" t="s">
        <v>111</v>
      </c>
      <c r="B130" s="41" t="s">
        <v>110</v>
      </c>
      <c r="C130" s="6" t="s">
        <v>39</v>
      </c>
      <c r="D130" s="6"/>
      <c r="E130" s="7"/>
      <c r="F130" s="42">
        <f>E130*D130</f>
        <v>0</v>
      </c>
    </row>
    <row r="131" spans="1:6" x14ac:dyDescent="0.2">
      <c r="A131" s="54"/>
      <c r="B131" s="40"/>
      <c r="C131" s="6"/>
      <c r="D131" s="6"/>
      <c r="E131" s="7"/>
      <c r="F131" s="42"/>
    </row>
    <row r="132" spans="1:6" x14ac:dyDescent="0.2">
      <c r="A132" s="54" t="s">
        <v>113</v>
      </c>
      <c r="B132" s="41" t="s">
        <v>112</v>
      </c>
      <c r="C132" s="6" t="s">
        <v>39</v>
      </c>
      <c r="D132" s="6"/>
      <c r="E132" s="7"/>
      <c r="F132" s="42">
        <f>E132*D132</f>
        <v>0</v>
      </c>
    </row>
    <row r="133" spans="1:6" x14ac:dyDescent="0.2">
      <c r="A133" s="54"/>
      <c r="B133" s="41"/>
      <c r="C133" s="6"/>
      <c r="D133" s="6"/>
      <c r="E133" s="7"/>
      <c r="F133" s="42"/>
    </row>
    <row r="134" spans="1:6" ht="14.1" customHeight="1" x14ac:dyDescent="0.2">
      <c r="A134" s="53"/>
      <c r="B134" s="44" t="s">
        <v>67</v>
      </c>
      <c r="C134" s="12"/>
      <c r="D134" s="12"/>
      <c r="E134" s="12"/>
      <c r="F134" s="51">
        <f>F122+F124+F126+F128+F130+F132</f>
        <v>0</v>
      </c>
    </row>
    <row r="135" spans="1:6" x14ac:dyDescent="0.2">
      <c r="A135" s="54"/>
      <c r="B135" s="41"/>
      <c r="C135" s="6"/>
      <c r="D135" s="6"/>
      <c r="E135" s="7"/>
      <c r="F135" s="42"/>
    </row>
    <row r="136" spans="1:6" x14ac:dyDescent="0.2">
      <c r="A136" s="52" t="s">
        <v>96</v>
      </c>
      <c r="B136" s="43" t="s">
        <v>195</v>
      </c>
      <c r="C136" s="59"/>
      <c r="D136" s="6"/>
      <c r="E136" s="7"/>
      <c r="F136" s="42"/>
    </row>
    <row r="137" spans="1:6" ht="9" customHeight="1" x14ac:dyDescent="0.2">
      <c r="A137" s="53"/>
      <c r="B137" s="60"/>
      <c r="C137" s="6"/>
      <c r="D137" s="6"/>
      <c r="E137" s="7"/>
      <c r="F137" s="42"/>
    </row>
    <row r="138" spans="1:6" x14ac:dyDescent="0.2">
      <c r="A138" s="54" t="s">
        <v>114</v>
      </c>
      <c r="B138" s="41" t="s">
        <v>115</v>
      </c>
      <c r="C138" s="6"/>
      <c r="D138" s="6"/>
      <c r="E138" s="7"/>
      <c r="F138" s="42"/>
    </row>
    <row r="139" spans="1:6" x14ac:dyDescent="0.2">
      <c r="A139" s="52"/>
      <c r="B139" s="39"/>
      <c r="C139" s="6"/>
      <c r="D139" s="6"/>
      <c r="E139" s="7"/>
      <c r="F139" s="42"/>
    </row>
    <row r="140" spans="1:6" ht="11.25" customHeight="1" x14ac:dyDescent="0.2">
      <c r="A140" s="54" t="s">
        <v>119</v>
      </c>
      <c r="B140" s="40" t="s">
        <v>116</v>
      </c>
      <c r="C140" s="6" t="s">
        <v>40</v>
      </c>
      <c r="D140" s="6"/>
      <c r="E140" s="7"/>
      <c r="F140" s="42">
        <f>E140*D140</f>
        <v>0</v>
      </c>
    </row>
    <row r="141" spans="1:6" x14ac:dyDescent="0.2">
      <c r="A141" s="54" t="s">
        <v>121</v>
      </c>
      <c r="B141" s="40" t="s">
        <v>117</v>
      </c>
      <c r="C141" s="6" t="s">
        <v>40</v>
      </c>
      <c r="D141" s="6"/>
      <c r="E141" s="7"/>
      <c r="F141" s="42">
        <f>E141*D141</f>
        <v>0</v>
      </c>
    </row>
    <row r="142" spans="1:6" x14ac:dyDescent="0.2">
      <c r="A142" s="54" t="s">
        <v>120</v>
      </c>
      <c r="B142" s="40" t="s">
        <v>118</v>
      </c>
      <c r="C142" s="6" t="s">
        <v>40</v>
      </c>
      <c r="D142" s="6"/>
      <c r="E142" s="7"/>
      <c r="F142" s="42">
        <f>E142*D142</f>
        <v>0</v>
      </c>
    </row>
    <row r="143" spans="1:6" x14ac:dyDescent="0.2">
      <c r="A143" s="54" t="s">
        <v>120</v>
      </c>
      <c r="B143" s="40" t="s">
        <v>122</v>
      </c>
      <c r="C143" s="6" t="s">
        <v>39</v>
      </c>
      <c r="D143" s="6"/>
      <c r="E143" s="7"/>
      <c r="F143" s="42">
        <f>E143*D143</f>
        <v>0</v>
      </c>
    </row>
    <row r="144" spans="1:6" x14ac:dyDescent="0.2">
      <c r="A144" s="54"/>
      <c r="B144" s="40"/>
      <c r="C144" s="6"/>
      <c r="D144" s="6"/>
      <c r="E144" s="7"/>
      <c r="F144" s="42"/>
    </row>
    <row r="145" spans="1:6" x14ac:dyDescent="0.2">
      <c r="A145" s="54"/>
      <c r="B145" s="46" t="s">
        <v>187</v>
      </c>
      <c r="C145" s="6"/>
      <c r="D145" s="6"/>
      <c r="E145" s="7"/>
      <c r="F145" s="42">
        <f>SUM(F140:F144)</f>
        <v>0</v>
      </c>
    </row>
    <row r="146" spans="1:6" x14ac:dyDescent="0.2">
      <c r="A146" s="52"/>
      <c r="B146" s="39"/>
      <c r="C146" s="6"/>
      <c r="D146" s="6"/>
      <c r="E146" s="7"/>
      <c r="F146" s="42"/>
    </row>
    <row r="147" spans="1:6" x14ac:dyDescent="0.2">
      <c r="A147" s="54" t="s">
        <v>123</v>
      </c>
      <c r="B147" s="41" t="s">
        <v>124</v>
      </c>
      <c r="C147" s="6"/>
      <c r="D147" s="6"/>
      <c r="E147" s="7"/>
      <c r="F147" s="42"/>
    </row>
    <row r="148" spans="1:6" x14ac:dyDescent="0.2">
      <c r="A148" s="54"/>
      <c r="B148" s="41"/>
      <c r="C148" s="6"/>
      <c r="D148" s="6"/>
      <c r="E148" s="7"/>
      <c r="F148" s="42"/>
    </row>
    <row r="149" spans="1:6" ht="11.25" customHeight="1" x14ac:dyDescent="0.2">
      <c r="A149" s="54" t="s">
        <v>136</v>
      </c>
      <c r="B149" s="40" t="s">
        <v>116</v>
      </c>
      <c r="C149" s="6" t="s">
        <v>40</v>
      </c>
      <c r="D149" s="6"/>
      <c r="E149" s="7"/>
      <c r="F149" s="42">
        <f>E149*D149</f>
        <v>0</v>
      </c>
    </row>
    <row r="150" spans="1:6" x14ac:dyDescent="0.2">
      <c r="A150" s="54" t="s">
        <v>137</v>
      </c>
      <c r="B150" s="40" t="s">
        <v>139</v>
      </c>
      <c r="C150" s="6" t="s">
        <v>40</v>
      </c>
      <c r="D150" s="6"/>
      <c r="E150" s="7"/>
      <c r="F150" s="42">
        <f>E150*D150</f>
        <v>0</v>
      </c>
    </row>
    <row r="151" spans="1:6" x14ac:dyDescent="0.2">
      <c r="A151" s="54" t="s">
        <v>138</v>
      </c>
      <c r="B151" s="40" t="s">
        <v>140</v>
      </c>
      <c r="C151" s="6" t="s">
        <v>40</v>
      </c>
      <c r="D151" s="6"/>
      <c r="E151" s="7"/>
      <c r="F151" s="42">
        <f>E151*D151</f>
        <v>0</v>
      </c>
    </row>
    <row r="152" spans="1:6" x14ac:dyDescent="0.2">
      <c r="A152" s="54"/>
      <c r="B152" s="40"/>
      <c r="C152" s="6"/>
      <c r="D152" s="6"/>
      <c r="E152" s="7"/>
      <c r="F152" s="42"/>
    </row>
    <row r="153" spans="1:6" x14ac:dyDescent="0.2">
      <c r="A153" s="54"/>
      <c r="B153" s="46" t="s">
        <v>188</v>
      </c>
      <c r="C153" s="6"/>
      <c r="D153" s="6"/>
      <c r="E153" s="7"/>
      <c r="F153" s="42">
        <f>SUM(F149:F152)</f>
        <v>0</v>
      </c>
    </row>
    <row r="154" spans="1:6" x14ac:dyDescent="0.2">
      <c r="A154" s="54"/>
      <c r="B154" s="46"/>
      <c r="C154" s="6"/>
      <c r="D154" s="6"/>
      <c r="E154" s="7"/>
      <c r="F154" s="42"/>
    </row>
    <row r="155" spans="1:6" x14ac:dyDescent="0.2">
      <c r="A155" s="54" t="s">
        <v>126</v>
      </c>
      <c r="B155" s="41" t="s">
        <v>208</v>
      </c>
      <c r="C155" s="6" t="s">
        <v>39</v>
      </c>
      <c r="D155" s="6"/>
      <c r="E155" s="7"/>
      <c r="F155" s="42">
        <f t="shared" ref="F155" si="7">E155*D155</f>
        <v>0</v>
      </c>
    </row>
    <row r="156" spans="1:6" x14ac:dyDescent="0.2">
      <c r="A156" s="54"/>
      <c r="B156" s="40"/>
      <c r="C156" s="6"/>
      <c r="D156" s="6"/>
      <c r="E156" s="7"/>
      <c r="F156" s="42"/>
    </row>
    <row r="157" spans="1:6" x14ac:dyDescent="0.2">
      <c r="A157" s="54" t="s">
        <v>141</v>
      </c>
      <c r="B157" s="41" t="s">
        <v>125</v>
      </c>
      <c r="C157" s="6" t="s">
        <v>39</v>
      </c>
      <c r="D157" s="6"/>
      <c r="E157" s="7"/>
      <c r="F157" s="42">
        <f>E157*D157</f>
        <v>0</v>
      </c>
    </row>
    <row r="158" spans="1:6" x14ac:dyDescent="0.2">
      <c r="A158" s="54"/>
      <c r="B158" s="40"/>
      <c r="C158" s="6"/>
      <c r="D158" s="6"/>
      <c r="E158" s="7"/>
      <c r="F158" s="42"/>
    </row>
    <row r="159" spans="1:6" x14ac:dyDescent="0.2">
      <c r="A159" s="54" t="s">
        <v>142</v>
      </c>
      <c r="B159" s="41" t="s">
        <v>127</v>
      </c>
      <c r="C159" s="6" t="s">
        <v>39</v>
      </c>
      <c r="D159" s="6"/>
      <c r="E159" s="7"/>
      <c r="F159" s="42">
        <f>E159*D159</f>
        <v>0</v>
      </c>
    </row>
    <row r="160" spans="1:6" x14ac:dyDescent="0.2">
      <c r="A160" s="54"/>
      <c r="B160" s="40"/>
      <c r="C160" s="6"/>
      <c r="D160" s="6"/>
      <c r="E160" s="7"/>
      <c r="F160" s="42"/>
    </row>
    <row r="161" spans="1:6" x14ac:dyDescent="0.2">
      <c r="A161" s="54" t="s">
        <v>207</v>
      </c>
      <c r="B161" s="41" t="s">
        <v>128</v>
      </c>
      <c r="C161" s="6" t="s">
        <v>39</v>
      </c>
      <c r="D161" s="6"/>
      <c r="E161" s="7"/>
      <c r="F161" s="42">
        <f>E161*D161</f>
        <v>0</v>
      </c>
    </row>
    <row r="162" spans="1:6" x14ac:dyDescent="0.2">
      <c r="A162" s="54"/>
      <c r="B162" s="40"/>
      <c r="C162" s="6"/>
      <c r="D162" s="6"/>
      <c r="E162" s="7"/>
      <c r="F162" s="42"/>
    </row>
    <row r="163" spans="1:6" ht="14.1" customHeight="1" x14ac:dyDescent="0.2">
      <c r="A163" s="53"/>
      <c r="B163" s="44" t="s">
        <v>150</v>
      </c>
      <c r="C163" s="12"/>
      <c r="D163" s="12"/>
      <c r="E163" s="12"/>
      <c r="F163" s="51">
        <f>F145+F153+F157+F159+F161+F155</f>
        <v>0</v>
      </c>
    </row>
    <row r="164" spans="1:6" ht="14.1" customHeight="1" x14ac:dyDescent="0.2">
      <c r="A164" s="53"/>
      <c r="B164" s="44"/>
      <c r="C164" s="12"/>
      <c r="D164" s="12"/>
      <c r="E164" s="12"/>
      <c r="F164" s="51"/>
    </row>
    <row r="165" spans="1:6" ht="14.1" customHeight="1" x14ac:dyDescent="0.2">
      <c r="A165" s="53"/>
      <c r="B165" s="44"/>
      <c r="C165" s="12"/>
      <c r="D165" s="12"/>
      <c r="E165" s="12"/>
      <c r="F165" s="51"/>
    </row>
    <row r="166" spans="1:6" ht="14.1" customHeight="1" x14ac:dyDescent="0.2">
      <c r="A166" s="56"/>
      <c r="B166" s="80"/>
      <c r="C166" s="67"/>
      <c r="D166" s="67"/>
      <c r="E166" s="67"/>
      <c r="F166" s="81"/>
    </row>
    <row r="167" spans="1:6" ht="14.1" customHeight="1" x14ac:dyDescent="0.2">
      <c r="A167" s="69"/>
      <c r="B167" s="99"/>
      <c r="C167" s="71"/>
      <c r="D167" s="71"/>
      <c r="E167" s="71"/>
      <c r="F167" s="84"/>
    </row>
    <row r="168" spans="1:6" ht="12.75" customHeight="1" x14ac:dyDescent="0.2">
      <c r="A168" s="52" t="s">
        <v>97</v>
      </c>
      <c r="B168" s="43" t="s">
        <v>196</v>
      </c>
      <c r="C168" s="6"/>
      <c r="D168" s="6"/>
      <c r="E168" s="7"/>
      <c r="F168" s="42"/>
    </row>
    <row r="169" spans="1:6" ht="9" customHeight="1" x14ac:dyDescent="0.2">
      <c r="A169" s="52"/>
      <c r="B169" s="43"/>
      <c r="C169" s="6"/>
      <c r="D169" s="6"/>
      <c r="E169" s="7"/>
      <c r="F169" s="42"/>
    </row>
    <row r="170" spans="1:6" x14ac:dyDescent="0.2">
      <c r="A170" s="54" t="s">
        <v>143</v>
      </c>
      <c r="B170" s="41" t="s">
        <v>148</v>
      </c>
      <c r="C170" s="6"/>
      <c r="D170" s="6"/>
      <c r="E170" s="7"/>
      <c r="F170" s="42"/>
    </row>
    <row r="171" spans="1:6" ht="8.25" customHeight="1" x14ac:dyDescent="0.2">
      <c r="A171" s="52"/>
      <c r="B171" s="39"/>
      <c r="C171" s="6"/>
      <c r="D171" s="6"/>
      <c r="E171" s="7"/>
      <c r="F171" s="42"/>
    </row>
    <row r="172" spans="1:6" ht="11.25" customHeight="1" x14ac:dyDescent="0.2">
      <c r="A172" s="54" t="s">
        <v>144</v>
      </c>
      <c r="B172" s="40" t="s">
        <v>129</v>
      </c>
      <c r="C172" s="6" t="s">
        <v>149</v>
      </c>
      <c r="D172" s="6"/>
      <c r="E172" s="7"/>
      <c r="F172" s="42">
        <f>E172*D172</f>
        <v>0</v>
      </c>
    </row>
    <row r="173" spans="1:6" x14ac:dyDescent="0.2">
      <c r="A173" s="54" t="s">
        <v>146</v>
      </c>
      <c r="B173" s="40" t="s">
        <v>130</v>
      </c>
      <c r="C173" s="6" t="s">
        <v>149</v>
      </c>
      <c r="D173" s="6"/>
      <c r="E173" s="7"/>
      <c r="F173" s="42">
        <f>E173*D173</f>
        <v>0</v>
      </c>
    </row>
    <row r="174" spans="1:6" x14ac:dyDescent="0.2">
      <c r="A174" s="54" t="s">
        <v>145</v>
      </c>
      <c r="B174" s="40" t="s">
        <v>131</v>
      </c>
      <c r="C174" s="6" t="s">
        <v>3</v>
      </c>
      <c r="D174" s="6"/>
      <c r="E174" s="7"/>
      <c r="F174" s="42">
        <f>E174*D174</f>
        <v>0</v>
      </c>
    </row>
    <row r="175" spans="1:6" x14ac:dyDescent="0.2">
      <c r="A175" s="54"/>
      <c r="B175" s="40"/>
      <c r="C175" s="6"/>
      <c r="D175" s="6"/>
      <c r="E175" s="7"/>
      <c r="F175" s="42"/>
    </row>
    <row r="176" spans="1:6" x14ac:dyDescent="0.2">
      <c r="A176" s="54"/>
      <c r="B176" s="46" t="s">
        <v>189</v>
      </c>
      <c r="C176" s="6"/>
      <c r="D176" s="6"/>
      <c r="E176" s="7"/>
      <c r="F176" s="42">
        <f>SUM(F172:F175)</f>
        <v>0</v>
      </c>
    </row>
    <row r="177" spans="1:6" x14ac:dyDescent="0.2">
      <c r="A177" s="52"/>
      <c r="B177" s="39"/>
      <c r="C177" s="6"/>
      <c r="D177" s="6"/>
      <c r="E177" s="7"/>
      <c r="F177" s="42"/>
    </row>
    <row r="178" spans="1:6" x14ac:dyDescent="0.2">
      <c r="A178" s="54" t="s">
        <v>147</v>
      </c>
      <c r="B178" s="41" t="s">
        <v>132</v>
      </c>
      <c r="C178" s="6"/>
      <c r="D178" s="6"/>
      <c r="E178" s="7"/>
      <c r="F178" s="42"/>
    </row>
    <row r="179" spans="1:6" ht="6.75" customHeight="1" x14ac:dyDescent="0.2">
      <c r="A179" s="54"/>
      <c r="B179" s="41"/>
      <c r="C179" s="6"/>
      <c r="D179" s="6"/>
      <c r="E179" s="7"/>
      <c r="F179" s="42"/>
    </row>
    <row r="180" spans="1:6" ht="11.25" customHeight="1" x14ac:dyDescent="0.2">
      <c r="A180" s="54" t="s">
        <v>119</v>
      </c>
      <c r="B180" s="40" t="s">
        <v>129</v>
      </c>
      <c r="C180" s="6" t="s">
        <v>149</v>
      </c>
      <c r="D180" s="6"/>
      <c r="E180" s="7"/>
      <c r="F180" s="42">
        <f>E180*D180</f>
        <v>0</v>
      </c>
    </row>
    <row r="181" spans="1:6" x14ac:dyDescent="0.2">
      <c r="A181" s="54" t="s">
        <v>121</v>
      </c>
      <c r="B181" s="40" t="s">
        <v>133</v>
      </c>
      <c r="C181" s="6" t="s">
        <v>149</v>
      </c>
      <c r="D181" s="6"/>
      <c r="E181" s="7"/>
      <c r="F181" s="42">
        <f>E181*D181</f>
        <v>0</v>
      </c>
    </row>
    <row r="182" spans="1:6" x14ac:dyDescent="0.2">
      <c r="A182" s="54" t="s">
        <v>120</v>
      </c>
      <c r="B182" s="40" t="s">
        <v>134</v>
      </c>
      <c r="C182" s="6" t="s">
        <v>3</v>
      </c>
      <c r="D182" s="6"/>
      <c r="E182" s="7"/>
      <c r="F182" s="42">
        <f>E182*D182</f>
        <v>0</v>
      </c>
    </row>
    <row r="183" spans="1:6" x14ac:dyDescent="0.2">
      <c r="A183" s="54"/>
      <c r="B183" s="40"/>
      <c r="C183" s="6"/>
      <c r="D183" s="6"/>
      <c r="E183" s="7"/>
      <c r="F183" s="42"/>
    </row>
    <row r="184" spans="1:6" x14ac:dyDescent="0.2">
      <c r="A184" s="54"/>
      <c r="B184" s="46" t="s">
        <v>190</v>
      </c>
      <c r="C184" s="6"/>
      <c r="D184" s="6"/>
      <c r="E184" s="7"/>
      <c r="F184" s="42">
        <f>SUM(F180:F183)</f>
        <v>0</v>
      </c>
    </row>
    <row r="185" spans="1:6" x14ac:dyDescent="0.2">
      <c r="A185" s="54"/>
      <c r="B185" s="40"/>
      <c r="C185" s="6"/>
      <c r="D185" s="6"/>
      <c r="E185" s="7"/>
      <c r="F185" s="42"/>
    </row>
    <row r="186" spans="1:6" ht="14.1" customHeight="1" x14ac:dyDescent="0.2">
      <c r="A186" s="53"/>
      <c r="B186" s="44" t="s">
        <v>151</v>
      </c>
      <c r="C186" s="12"/>
      <c r="D186" s="12"/>
      <c r="E186" s="12"/>
      <c r="F186" s="51">
        <f>F176+F184</f>
        <v>0</v>
      </c>
    </row>
    <row r="187" spans="1:6" x14ac:dyDescent="0.2">
      <c r="A187" s="54"/>
      <c r="B187" s="40"/>
      <c r="C187" s="6"/>
      <c r="D187" s="6"/>
      <c r="E187" s="7"/>
      <c r="F187" s="42"/>
    </row>
    <row r="188" spans="1:6" x14ac:dyDescent="0.2">
      <c r="A188" s="53"/>
      <c r="B188" s="64" t="s">
        <v>21</v>
      </c>
      <c r="C188" s="12"/>
      <c r="D188" s="12"/>
      <c r="E188" s="12"/>
      <c r="F188" s="51">
        <f>F251+F186+F163+F134</f>
        <v>0</v>
      </c>
    </row>
    <row r="189" spans="1:6" x14ac:dyDescent="0.2">
      <c r="A189" s="53"/>
      <c r="B189" s="38"/>
      <c r="C189" s="6"/>
      <c r="D189" s="6"/>
      <c r="E189" s="7"/>
      <c r="F189" s="42"/>
    </row>
    <row r="190" spans="1:6" x14ac:dyDescent="0.2">
      <c r="A190" s="53"/>
      <c r="B190" s="38"/>
      <c r="C190" s="6"/>
      <c r="D190" s="6"/>
      <c r="E190" s="7"/>
      <c r="F190" s="42"/>
    </row>
    <row r="191" spans="1:6" s="63" customFormat="1" x14ac:dyDescent="0.2">
      <c r="A191" s="52">
        <v>5</v>
      </c>
      <c r="B191" s="39" t="s">
        <v>203</v>
      </c>
      <c r="C191" s="6"/>
      <c r="D191" s="6"/>
      <c r="E191" s="7"/>
      <c r="F191" s="7"/>
    </row>
    <row r="192" spans="1:6" s="63" customFormat="1" x14ac:dyDescent="0.2">
      <c r="A192" s="54"/>
      <c r="B192" s="40"/>
      <c r="C192" s="6"/>
      <c r="D192" s="6"/>
      <c r="E192" s="7"/>
      <c r="F192" s="7"/>
    </row>
    <row r="193" spans="1:6" x14ac:dyDescent="0.2">
      <c r="A193" s="52" t="s">
        <v>16</v>
      </c>
      <c r="B193" s="39" t="s">
        <v>155</v>
      </c>
      <c r="C193" s="6" t="s">
        <v>65</v>
      </c>
      <c r="D193" s="6"/>
      <c r="E193" s="7"/>
      <c r="F193" s="42"/>
    </row>
    <row r="194" spans="1:6" x14ac:dyDescent="0.2">
      <c r="A194" s="54"/>
      <c r="B194" s="40"/>
      <c r="C194" s="6"/>
      <c r="D194" s="6"/>
      <c r="E194" s="7"/>
      <c r="F194" s="42"/>
    </row>
    <row r="195" spans="1:6" x14ac:dyDescent="0.2">
      <c r="A195" s="52" t="s">
        <v>17</v>
      </c>
      <c r="B195" s="43" t="s">
        <v>156</v>
      </c>
      <c r="C195" s="59" t="s">
        <v>39</v>
      </c>
      <c r="D195" s="6"/>
      <c r="E195" s="7"/>
      <c r="F195" s="51">
        <f t="shared" ref="F195" si="8">E195*D195</f>
        <v>0</v>
      </c>
    </row>
    <row r="196" spans="1:6" x14ac:dyDescent="0.2">
      <c r="A196" s="54"/>
      <c r="B196" s="45"/>
      <c r="C196" s="6"/>
      <c r="D196" s="6"/>
      <c r="E196" s="7"/>
      <c r="F196" s="42"/>
    </row>
    <row r="197" spans="1:6" x14ac:dyDescent="0.2">
      <c r="A197" s="52" t="s">
        <v>46</v>
      </c>
      <c r="B197" s="43" t="s">
        <v>157</v>
      </c>
      <c r="C197" s="6" t="s">
        <v>65</v>
      </c>
      <c r="D197" s="6"/>
      <c r="E197" s="7"/>
      <c r="F197" s="42"/>
    </row>
    <row r="198" spans="1:6" x14ac:dyDescent="0.2">
      <c r="A198" s="54"/>
      <c r="B198" s="40"/>
      <c r="C198" s="6"/>
      <c r="D198" s="6"/>
      <c r="E198" s="7"/>
      <c r="F198" s="42"/>
    </row>
    <row r="199" spans="1:6" x14ac:dyDescent="0.2">
      <c r="A199" s="52" t="s">
        <v>158</v>
      </c>
      <c r="B199" s="43" t="s">
        <v>204</v>
      </c>
      <c r="C199" s="6" t="s">
        <v>65</v>
      </c>
      <c r="D199" s="6"/>
      <c r="E199" s="7"/>
      <c r="F199" s="42"/>
    </row>
    <row r="200" spans="1:6" x14ac:dyDescent="0.2">
      <c r="A200" s="54"/>
      <c r="B200" s="40"/>
      <c r="C200" s="6"/>
      <c r="D200" s="6"/>
      <c r="E200" s="7"/>
      <c r="F200" s="42"/>
    </row>
    <row r="201" spans="1:6" x14ac:dyDescent="0.2">
      <c r="A201" s="52" t="s">
        <v>159</v>
      </c>
      <c r="B201" s="43" t="s">
        <v>160</v>
      </c>
      <c r="C201" s="6" t="s">
        <v>39</v>
      </c>
      <c r="D201" s="6"/>
      <c r="E201" s="7"/>
      <c r="F201" s="51">
        <v>0</v>
      </c>
    </row>
    <row r="202" spans="1:6" x14ac:dyDescent="0.2">
      <c r="A202" s="54"/>
      <c r="B202" s="40"/>
      <c r="C202" s="6"/>
      <c r="D202" s="6"/>
      <c r="E202" s="7"/>
      <c r="F202" s="42"/>
    </row>
    <row r="203" spans="1:6" x14ac:dyDescent="0.2">
      <c r="A203" s="52" t="s">
        <v>161</v>
      </c>
      <c r="B203" s="43" t="s">
        <v>162</v>
      </c>
      <c r="C203" s="6" t="s">
        <v>39</v>
      </c>
      <c r="D203" s="6"/>
      <c r="E203" s="7"/>
      <c r="F203" s="51">
        <v>0</v>
      </c>
    </row>
    <row r="204" spans="1:6" x14ac:dyDescent="0.2">
      <c r="A204" s="54"/>
      <c r="B204" s="40"/>
      <c r="C204" s="6"/>
      <c r="D204" s="6"/>
      <c r="E204" s="7"/>
      <c r="F204" s="42"/>
    </row>
    <row r="205" spans="1:6" x14ac:dyDescent="0.2">
      <c r="A205" s="52" t="s">
        <v>163</v>
      </c>
      <c r="B205" s="43" t="s">
        <v>164</v>
      </c>
      <c r="C205" s="6"/>
      <c r="D205" s="6"/>
      <c r="E205" s="7"/>
      <c r="F205" s="42"/>
    </row>
    <row r="206" spans="1:6" x14ac:dyDescent="0.2">
      <c r="A206" s="54"/>
      <c r="B206" s="44"/>
      <c r="C206" s="6"/>
      <c r="D206" s="6"/>
      <c r="E206" s="7"/>
      <c r="F206" s="7"/>
    </row>
    <row r="207" spans="1:6" x14ac:dyDescent="0.2">
      <c r="A207" s="54" t="s">
        <v>165</v>
      </c>
      <c r="B207" s="41" t="s">
        <v>166</v>
      </c>
      <c r="C207" s="6"/>
      <c r="D207" s="6"/>
      <c r="E207" s="7"/>
      <c r="F207" s="7"/>
    </row>
    <row r="208" spans="1:6" x14ac:dyDescent="0.2">
      <c r="A208" s="54"/>
      <c r="B208" s="41"/>
      <c r="C208" s="6"/>
      <c r="D208" s="6"/>
      <c r="E208" s="7"/>
      <c r="F208" s="7"/>
    </row>
    <row r="209" spans="1:6" x14ac:dyDescent="0.2">
      <c r="A209" s="54"/>
      <c r="B209" s="40" t="s">
        <v>167</v>
      </c>
      <c r="C209" s="6" t="s">
        <v>39</v>
      </c>
      <c r="D209" s="6"/>
      <c r="E209" s="7"/>
      <c r="F209" s="42">
        <v>0</v>
      </c>
    </row>
    <row r="210" spans="1:6" x14ac:dyDescent="0.2">
      <c r="A210" s="54"/>
      <c r="B210" s="40" t="s">
        <v>168</v>
      </c>
      <c r="C210" s="6" t="s">
        <v>39</v>
      </c>
      <c r="D210" s="6"/>
      <c r="E210" s="7"/>
      <c r="F210" s="42">
        <v>0</v>
      </c>
    </row>
    <row r="211" spans="1:6" x14ac:dyDescent="0.2">
      <c r="A211" s="54"/>
      <c r="B211" s="40" t="s">
        <v>169</v>
      </c>
      <c r="C211" s="6" t="s">
        <v>39</v>
      </c>
      <c r="D211" s="6"/>
      <c r="E211" s="7"/>
      <c r="F211" s="42">
        <v>0</v>
      </c>
    </row>
    <row r="212" spans="1:6" x14ac:dyDescent="0.2">
      <c r="A212" s="54"/>
      <c r="B212" s="40" t="s">
        <v>170</v>
      </c>
      <c r="C212" s="6" t="s">
        <v>40</v>
      </c>
      <c r="D212" s="6"/>
      <c r="E212" s="7"/>
      <c r="F212" s="42">
        <v>0</v>
      </c>
    </row>
    <row r="213" spans="1:6" x14ac:dyDescent="0.2">
      <c r="A213" s="54"/>
      <c r="B213" s="40" t="s">
        <v>205</v>
      </c>
      <c r="C213" s="6" t="s">
        <v>40</v>
      </c>
      <c r="D213" s="6"/>
      <c r="E213" s="7"/>
      <c r="F213" s="42">
        <v>0</v>
      </c>
    </row>
    <row r="214" spans="1:6" x14ac:dyDescent="0.2">
      <c r="A214" s="54"/>
      <c r="B214" s="40" t="s">
        <v>171</v>
      </c>
      <c r="C214" s="6" t="s">
        <v>39</v>
      </c>
      <c r="D214" s="6"/>
      <c r="E214" s="7"/>
      <c r="F214" s="42">
        <v>0</v>
      </c>
    </row>
    <row r="215" spans="1:6" x14ac:dyDescent="0.2">
      <c r="A215" s="54"/>
      <c r="B215" s="40" t="s">
        <v>168</v>
      </c>
      <c r="C215" s="6" t="s">
        <v>39</v>
      </c>
      <c r="D215" s="6"/>
      <c r="E215" s="7"/>
      <c r="F215" s="42">
        <v>0</v>
      </c>
    </row>
    <row r="216" spans="1:6" x14ac:dyDescent="0.2">
      <c r="A216" s="54"/>
      <c r="B216" s="40"/>
      <c r="C216" s="6"/>
      <c r="D216" s="6"/>
      <c r="E216" s="7"/>
      <c r="F216" s="42"/>
    </row>
    <row r="217" spans="1:6" x14ac:dyDescent="0.2">
      <c r="A217" s="54"/>
      <c r="B217" s="46" t="s">
        <v>172</v>
      </c>
      <c r="C217" s="12"/>
      <c r="D217" s="12"/>
      <c r="E217" s="12"/>
      <c r="F217" s="42">
        <f>F215+F205+F181</f>
        <v>0</v>
      </c>
    </row>
    <row r="218" spans="1:6" x14ac:dyDescent="0.2">
      <c r="A218" s="54"/>
      <c r="B218" s="44"/>
      <c r="C218" s="6"/>
      <c r="D218" s="6"/>
      <c r="E218" s="7"/>
      <c r="F218" s="7"/>
    </row>
    <row r="219" spans="1:6" x14ac:dyDescent="0.2">
      <c r="A219" s="54"/>
      <c r="B219" s="44"/>
      <c r="C219" s="6"/>
      <c r="D219" s="6"/>
      <c r="E219" s="7"/>
      <c r="F219" s="7"/>
    </row>
    <row r="220" spans="1:6" x14ac:dyDescent="0.2">
      <c r="A220" s="54"/>
      <c r="B220" s="44"/>
      <c r="C220" s="6"/>
      <c r="D220" s="6"/>
      <c r="E220" s="7"/>
      <c r="F220" s="7"/>
    </row>
    <row r="221" spans="1:6" x14ac:dyDescent="0.2">
      <c r="A221" s="54"/>
      <c r="B221" s="44"/>
      <c r="C221" s="6"/>
      <c r="D221" s="6"/>
      <c r="E221" s="7"/>
      <c r="F221" s="7"/>
    </row>
    <row r="222" spans="1:6" x14ac:dyDescent="0.2">
      <c r="A222" s="54"/>
      <c r="B222" s="44"/>
      <c r="C222" s="6"/>
      <c r="D222" s="6"/>
      <c r="E222" s="7"/>
      <c r="F222" s="7"/>
    </row>
    <row r="223" spans="1:6" x14ac:dyDescent="0.2">
      <c r="A223" s="74"/>
      <c r="B223" s="80"/>
      <c r="C223" s="75"/>
      <c r="D223" s="75"/>
      <c r="E223" s="76"/>
      <c r="F223" s="76"/>
    </row>
    <row r="224" spans="1:6" x14ac:dyDescent="0.2">
      <c r="A224" s="77"/>
      <c r="B224" s="99"/>
      <c r="C224" s="78"/>
      <c r="D224" s="78"/>
      <c r="E224" s="79"/>
      <c r="F224" s="79"/>
    </row>
    <row r="225" spans="1:6" x14ac:dyDescent="0.2">
      <c r="A225" s="54" t="s">
        <v>173</v>
      </c>
      <c r="B225" s="41" t="s">
        <v>174</v>
      </c>
      <c r="C225" s="6"/>
      <c r="D225" s="6"/>
      <c r="E225" s="7"/>
      <c r="F225" s="7"/>
    </row>
    <row r="226" spans="1:6" x14ac:dyDescent="0.2">
      <c r="A226" s="54"/>
      <c r="B226" s="41"/>
      <c r="C226" s="6"/>
      <c r="D226" s="6"/>
      <c r="E226" s="7"/>
      <c r="F226" s="7"/>
    </row>
    <row r="227" spans="1:6" x14ac:dyDescent="0.2">
      <c r="A227" s="54"/>
      <c r="B227" s="40" t="s">
        <v>178</v>
      </c>
      <c r="C227" s="6" t="s">
        <v>39</v>
      </c>
      <c r="D227" s="6"/>
      <c r="E227" s="7"/>
      <c r="F227" s="42">
        <v>0</v>
      </c>
    </row>
    <row r="228" spans="1:6" x14ac:dyDescent="0.2">
      <c r="A228" s="54"/>
      <c r="B228" s="40" t="s">
        <v>168</v>
      </c>
      <c r="C228" s="6" t="s">
        <v>39</v>
      </c>
      <c r="D228" s="6"/>
      <c r="E228" s="7"/>
      <c r="F228" s="42">
        <v>0</v>
      </c>
    </row>
    <row r="229" spans="1:6" x14ac:dyDescent="0.2">
      <c r="A229" s="54"/>
      <c r="B229" s="40" t="s">
        <v>169</v>
      </c>
      <c r="C229" s="6" t="s">
        <v>39</v>
      </c>
      <c r="D229" s="6"/>
      <c r="E229" s="7"/>
      <c r="F229" s="42">
        <v>0</v>
      </c>
    </row>
    <row r="230" spans="1:6" x14ac:dyDescent="0.2">
      <c r="A230" s="54"/>
      <c r="B230" s="40" t="s">
        <v>170</v>
      </c>
      <c r="C230" s="6" t="s">
        <v>40</v>
      </c>
      <c r="D230" s="6"/>
      <c r="E230" s="7"/>
      <c r="F230" s="42">
        <v>0</v>
      </c>
    </row>
    <row r="231" spans="1:6" x14ac:dyDescent="0.2">
      <c r="A231" s="54"/>
      <c r="B231" s="40" t="s">
        <v>205</v>
      </c>
      <c r="C231" s="6" t="s">
        <v>40</v>
      </c>
      <c r="D231" s="6"/>
      <c r="E231" s="7"/>
      <c r="F231" s="42">
        <v>0</v>
      </c>
    </row>
    <row r="232" spans="1:6" x14ac:dyDescent="0.2">
      <c r="A232" s="54"/>
      <c r="B232" s="40" t="s">
        <v>175</v>
      </c>
      <c r="C232" s="6" t="s">
        <v>39</v>
      </c>
      <c r="D232" s="6"/>
      <c r="E232" s="7"/>
      <c r="F232" s="42">
        <v>0</v>
      </c>
    </row>
    <row r="233" spans="1:6" x14ac:dyDescent="0.2">
      <c r="A233" s="54"/>
      <c r="B233" s="40" t="s">
        <v>168</v>
      </c>
      <c r="C233" s="6" t="s">
        <v>39</v>
      </c>
      <c r="D233" s="6"/>
      <c r="E233" s="7"/>
      <c r="F233" s="42">
        <v>0</v>
      </c>
    </row>
    <row r="234" spans="1:6" x14ac:dyDescent="0.2">
      <c r="A234" s="54"/>
      <c r="B234" s="40"/>
      <c r="C234" s="6"/>
      <c r="D234" s="6"/>
      <c r="E234" s="7"/>
      <c r="F234" s="42"/>
    </row>
    <row r="235" spans="1:6" x14ac:dyDescent="0.2">
      <c r="A235" s="54"/>
      <c r="B235" s="46" t="s">
        <v>176</v>
      </c>
      <c r="C235" s="12"/>
      <c r="D235" s="12"/>
      <c r="E235" s="12"/>
      <c r="F235" s="42">
        <f>F233+F217+F194</f>
        <v>0</v>
      </c>
    </row>
    <row r="236" spans="1:6" x14ac:dyDescent="0.2">
      <c r="A236" s="54"/>
      <c r="B236" s="46"/>
      <c r="C236" s="12"/>
      <c r="D236" s="12"/>
      <c r="E236" s="12"/>
      <c r="F236" s="42"/>
    </row>
    <row r="237" spans="1:6" x14ac:dyDescent="0.2">
      <c r="A237" s="54"/>
      <c r="B237" s="44" t="s">
        <v>177</v>
      </c>
      <c r="C237" s="12"/>
      <c r="D237" s="12"/>
      <c r="E237" s="12"/>
      <c r="F237" s="51">
        <f>F217+F235</f>
        <v>0</v>
      </c>
    </row>
    <row r="238" spans="1:6" x14ac:dyDescent="0.2">
      <c r="A238" s="54"/>
      <c r="B238" s="40"/>
      <c r="C238" s="6"/>
      <c r="D238" s="6"/>
      <c r="E238" s="7"/>
      <c r="F238" s="7"/>
    </row>
    <row r="239" spans="1:6" x14ac:dyDescent="0.2">
      <c r="A239" s="54"/>
      <c r="B239" s="64" t="s">
        <v>22</v>
      </c>
      <c r="C239" s="12"/>
      <c r="D239" s="12"/>
      <c r="E239" s="12"/>
      <c r="F239" s="51">
        <f>F195+F201+F203+F237</f>
        <v>0</v>
      </c>
    </row>
    <row r="240" spans="1:6" x14ac:dyDescent="0.2">
      <c r="A240" s="54"/>
      <c r="B240" s="64"/>
      <c r="C240" s="12"/>
      <c r="D240" s="12"/>
      <c r="E240" s="12"/>
      <c r="F240" s="51"/>
    </row>
    <row r="241" spans="1:6" x14ac:dyDescent="0.2">
      <c r="A241" s="54"/>
      <c r="B241" s="64"/>
      <c r="C241" s="12"/>
      <c r="D241" s="12"/>
      <c r="E241" s="12"/>
      <c r="F241" s="51"/>
    </row>
    <row r="242" spans="1:6" x14ac:dyDescent="0.2">
      <c r="A242" s="54"/>
      <c r="B242" s="83"/>
      <c r="C242" s="71"/>
      <c r="D242" s="71"/>
      <c r="E242" s="71"/>
      <c r="F242" s="84"/>
    </row>
    <row r="243" spans="1:6" x14ac:dyDescent="0.2">
      <c r="A243" s="54"/>
      <c r="B243" s="64" t="s">
        <v>69</v>
      </c>
      <c r="C243" s="12"/>
      <c r="D243" s="12"/>
      <c r="E243" s="12"/>
      <c r="F243" s="51"/>
    </row>
    <row r="244" spans="1:6" x14ac:dyDescent="0.2">
      <c r="A244" s="54"/>
      <c r="B244" s="64"/>
      <c r="C244" s="12"/>
      <c r="D244" s="12"/>
      <c r="E244" s="12"/>
      <c r="F244" s="51"/>
    </row>
    <row r="245" spans="1:6" x14ac:dyDescent="0.2">
      <c r="A245" s="54"/>
      <c r="B245" s="64" t="s">
        <v>70</v>
      </c>
      <c r="C245" s="12"/>
      <c r="D245" s="12"/>
      <c r="E245" s="12"/>
      <c r="F245" s="51"/>
    </row>
    <row r="246" spans="1:6" x14ac:dyDescent="0.2">
      <c r="A246" s="54"/>
      <c r="B246" s="64"/>
      <c r="C246" s="12"/>
      <c r="D246" s="12"/>
      <c r="E246" s="12"/>
      <c r="F246" s="51"/>
    </row>
    <row r="247" spans="1:6" x14ac:dyDescent="0.2">
      <c r="A247" s="54"/>
      <c r="B247" s="64" t="s">
        <v>71</v>
      </c>
      <c r="C247" s="6"/>
      <c r="D247" s="6"/>
      <c r="E247" s="6"/>
      <c r="F247" s="51"/>
    </row>
    <row r="248" spans="1:6" x14ac:dyDescent="0.2">
      <c r="A248" s="54"/>
      <c r="B248" s="82"/>
      <c r="C248" s="75"/>
      <c r="D248" s="75"/>
      <c r="E248" s="75"/>
      <c r="F248" s="81"/>
    </row>
    <row r="249" spans="1:6" x14ac:dyDescent="0.2">
      <c r="A249" s="54"/>
      <c r="B249" s="83"/>
      <c r="C249" s="78"/>
      <c r="D249" s="78"/>
      <c r="E249" s="78"/>
      <c r="F249" s="84"/>
    </row>
    <row r="250" spans="1:6" x14ac:dyDescent="0.2">
      <c r="A250" s="54"/>
      <c r="B250" s="64"/>
      <c r="C250" s="6"/>
      <c r="D250" s="6"/>
      <c r="E250" s="6"/>
      <c r="F250" s="51"/>
    </row>
    <row r="251" spans="1:6" ht="12.75" customHeight="1" x14ac:dyDescent="0.2">
      <c r="A251" s="52" t="s">
        <v>135</v>
      </c>
      <c r="B251" s="43" t="s">
        <v>197</v>
      </c>
      <c r="C251" s="61" t="s">
        <v>39</v>
      </c>
      <c r="D251" s="61"/>
      <c r="E251" s="62"/>
      <c r="F251" s="51">
        <f>E251*D251</f>
        <v>0</v>
      </c>
    </row>
    <row r="252" spans="1:6" ht="12.75" customHeight="1" x14ac:dyDescent="0.2">
      <c r="A252" s="52"/>
      <c r="B252" s="43"/>
      <c r="C252" s="61"/>
      <c r="D252" s="61"/>
      <c r="E252" s="62"/>
      <c r="F252" s="51"/>
    </row>
    <row r="253" spans="1:6" ht="12.75" customHeight="1" x14ac:dyDescent="0.2">
      <c r="A253" s="52"/>
      <c r="B253" s="43"/>
      <c r="C253" s="61"/>
      <c r="D253" s="61"/>
      <c r="E253" s="62"/>
      <c r="F253" s="51"/>
    </row>
    <row r="254" spans="1:6" ht="12.75" customHeight="1" x14ac:dyDescent="0.2">
      <c r="A254" s="52"/>
      <c r="B254" s="86"/>
      <c r="C254" s="87"/>
      <c r="D254" s="87"/>
      <c r="E254" s="88"/>
      <c r="F254" s="81"/>
    </row>
    <row r="255" spans="1:6" ht="12.75" customHeight="1" x14ac:dyDescent="0.2">
      <c r="A255" s="52"/>
      <c r="B255" s="89" t="s">
        <v>191</v>
      </c>
      <c r="C255" s="90"/>
      <c r="D255" s="90"/>
      <c r="E255" s="91"/>
      <c r="F255" s="84">
        <f>F251</f>
        <v>0</v>
      </c>
    </row>
    <row r="256" spans="1:6" ht="12.75" customHeight="1" x14ac:dyDescent="0.2">
      <c r="A256" s="52"/>
      <c r="B256" s="85" t="s">
        <v>70</v>
      </c>
      <c r="C256" s="61"/>
      <c r="D256" s="61"/>
      <c r="E256" s="62"/>
      <c r="F256" s="51">
        <f>F255*20%</f>
        <v>0</v>
      </c>
    </row>
    <row r="257" spans="1:6" ht="12.75" customHeight="1" x14ac:dyDescent="0.2">
      <c r="A257" s="52"/>
      <c r="B257" s="92" t="s">
        <v>192</v>
      </c>
      <c r="C257" s="87"/>
      <c r="D257" s="87"/>
      <c r="E257" s="88"/>
      <c r="F257" s="81">
        <f>F255+F256</f>
        <v>0</v>
      </c>
    </row>
    <row r="258" spans="1:6" ht="12.75" customHeight="1" x14ac:dyDescent="0.2">
      <c r="A258" s="52"/>
      <c r="B258" s="93"/>
      <c r="C258" s="90"/>
      <c r="D258" s="90"/>
      <c r="E258" s="91"/>
      <c r="F258" s="84"/>
    </row>
    <row r="259" spans="1:6" x14ac:dyDescent="0.2">
      <c r="A259" s="74"/>
      <c r="B259" s="82"/>
      <c r="C259" s="75"/>
      <c r="D259" s="75"/>
      <c r="E259" s="75"/>
      <c r="F259" s="81"/>
    </row>
    <row r="260" spans="1:6" ht="15.75" x14ac:dyDescent="0.2">
      <c r="A260" s="95"/>
      <c r="B260" s="57" t="s">
        <v>18</v>
      </c>
      <c r="C260" s="96"/>
      <c r="D260" s="96"/>
      <c r="E260" s="97"/>
      <c r="F260" s="97"/>
    </row>
    <row r="261" spans="1:6" x14ac:dyDescent="0.2">
      <c r="A261" s="55"/>
      <c r="B261" s="47"/>
      <c r="C261" s="11"/>
      <c r="D261" s="11"/>
      <c r="E261" s="10"/>
      <c r="F261" s="10"/>
    </row>
    <row r="262" spans="1:6" x14ac:dyDescent="0.2">
      <c r="A262" s="52">
        <v>1</v>
      </c>
      <c r="B262" s="39" t="s">
        <v>23</v>
      </c>
      <c r="C262" s="6" t="s">
        <v>65</v>
      </c>
      <c r="D262" s="6"/>
      <c r="E262" s="7"/>
      <c r="F262" s="7"/>
    </row>
    <row r="263" spans="1:6" x14ac:dyDescent="0.2">
      <c r="A263" s="53"/>
      <c r="B263" s="38"/>
      <c r="C263" s="6"/>
      <c r="D263" s="6"/>
      <c r="E263" s="7"/>
      <c r="F263" s="7"/>
    </row>
    <row r="264" spans="1:6" x14ac:dyDescent="0.2">
      <c r="A264" s="53"/>
      <c r="B264" s="38"/>
      <c r="C264" s="6"/>
      <c r="D264" s="6"/>
      <c r="E264" s="7"/>
      <c r="F264" s="7"/>
    </row>
    <row r="265" spans="1:6" x14ac:dyDescent="0.2">
      <c r="A265" s="52">
        <v>2</v>
      </c>
      <c r="B265" s="39" t="s">
        <v>185</v>
      </c>
      <c r="C265" s="6"/>
      <c r="D265" s="6"/>
      <c r="E265" s="7"/>
      <c r="F265" s="7"/>
    </row>
    <row r="266" spans="1:6" x14ac:dyDescent="0.2">
      <c r="A266" s="53"/>
      <c r="B266" s="38"/>
      <c r="C266" s="6"/>
      <c r="D266" s="6"/>
      <c r="E266" s="7"/>
      <c r="F266" s="7"/>
    </row>
    <row r="267" spans="1:6" x14ac:dyDescent="0.2">
      <c r="A267" s="54" t="s">
        <v>7</v>
      </c>
      <c r="B267" s="41" t="s">
        <v>8</v>
      </c>
      <c r="C267" s="6"/>
      <c r="D267" s="6"/>
      <c r="E267" s="7"/>
      <c r="F267" s="101">
        <f>F14</f>
        <v>0</v>
      </c>
    </row>
    <row r="268" spans="1:6" x14ac:dyDescent="0.2">
      <c r="A268" s="54" t="s">
        <v>10</v>
      </c>
      <c r="B268" s="41" t="s">
        <v>11</v>
      </c>
      <c r="C268" s="6"/>
      <c r="D268" s="6"/>
      <c r="E268" s="7"/>
      <c r="F268" s="42">
        <f>F19</f>
        <v>0</v>
      </c>
    </row>
    <row r="269" spans="1:6" x14ac:dyDescent="0.2">
      <c r="A269" s="53"/>
      <c r="B269" s="40"/>
      <c r="C269" s="6"/>
      <c r="D269" s="6"/>
      <c r="E269" s="7"/>
      <c r="F269" s="42"/>
    </row>
    <row r="270" spans="1:6" x14ac:dyDescent="0.2">
      <c r="A270" s="53"/>
      <c r="B270" s="38"/>
      <c r="C270" s="6"/>
      <c r="D270" s="6"/>
      <c r="E270" s="7"/>
      <c r="F270" s="7"/>
    </row>
    <row r="271" spans="1:6" x14ac:dyDescent="0.2">
      <c r="A271" s="53"/>
      <c r="B271" s="64" t="s">
        <v>19</v>
      </c>
      <c r="C271" s="12"/>
      <c r="D271" s="12"/>
      <c r="E271" s="12"/>
      <c r="F271" s="51">
        <f>SUM(F267:F270)</f>
        <v>0</v>
      </c>
    </row>
    <row r="272" spans="1:6" x14ac:dyDescent="0.2">
      <c r="A272" s="53"/>
      <c r="B272" s="64"/>
      <c r="C272" s="12"/>
      <c r="D272" s="12"/>
      <c r="E272" s="12"/>
      <c r="F272" s="51"/>
    </row>
    <row r="273" spans="1:6" x14ac:dyDescent="0.2">
      <c r="A273" s="53"/>
      <c r="B273" s="38"/>
      <c r="C273" s="6"/>
      <c r="D273" s="6"/>
      <c r="E273" s="7"/>
      <c r="F273" s="7"/>
    </row>
    <row r="274" spans="1:6" x14ac:dyDescent="0.2">
      <c r="A274" s="52">
        <v>3</v>
      </c>
      <c r="B274" s="43" t="s">
        <v>79</v>
      </c>
      <c r="C274" s="6"/>
      <c r="D274" s="6"/>
      <c r="E274" s="7"/>
      <c r="F274" s="7"/>
    </row>
    <row r="275" spans="1:6" x14ac:dyDescent="0.2">
      <c r="A275" s="53"/>
      <c r="B275" s="38"/>
      <c r="C275" s="6"/>
      <c r="D275" s="6"/>
      <c r="E275" s="7"/>
      <c r="F275" s="7"/>
    </row>
    <row r="276" spans="1:6" x14ac:dyDescent="0.2">
      <c r="A276" s="54" t="s">
        <v>12</v>
      </c>
      <c r="B276" s="41" t="s">
        <v>193</v>
      </c>
      <c r="C276" s="6"/>
      <c r="D276" s="6"/>
      <c r="E276" s="7"/>
      <c r="F276" s="101">
        <f>F94</f>
        <v>0</v>
      </c>
    </row>
    <row r="277" spans="1:6" x14ac:dyDescent="0.2">
      <c r="A277" s="53"/>
      <c r="B277" s="40"/>
      <c r="C277" s="6"/>
      <c r="D277" s="6"/>
      <c r="E277" s="7"/>
      <c r="F277" s="7"/>
    </row>
    <row r="278" spans="1:6" x14ac:dyDescent="0.2">
      <c r="A278" s="53"/>
      <c r="B278" s="64" t="s">
        <v>20</v>
      </c>
      <c r="C278" s="12"/>
      <c r="D278" s="12"/>
      <c r="E278" s="12"/>
      <c r="F278" s="51">
        <f>F276</f>
        <v>0</v>
      </c>
    </row>
    <row r="279" spans="1:6" x14ac:dyDescent="0.2">
      <c r="A279" s="53"/>
      <c r="B279" s="38"/>
      <c r="C279" s="6"/>
      <c r="D279" s="6"/>
      <c r="E279" s="7"/>
      <c r="F279" s="7"/>
    </row>
    <row r="280" spans="1:6" x14ac:dyDescent="0.2">
      <c r="A280" s="53"/>
      <c r="B280" s="38"/>
      <c r="C280" s="6"/>
      <c r="D280" s="6"/>
      <c r="E280" s="7"/>
      <c r="F280" s="7"/>
    </row>
    <row r="281" spans="1:6" x14ac:dyDescent="0.2">
      <c r="A281" s="52">
        <v>4</v>
      </c>
      <c r="B281" s="39" t="s">
        <v>95</v>
      </c>
      <c r="C281" s="6"/>
      <c r="D281" s="6"/>
      <c r="E281" s="7"/>
      <c r="F281" s="7"/>
    </row>
    <row r="282" spans="1:6" x14ac:dyDescent="0.2">
      <c r="A282" s="53"/>
      <c r="B282" s="38"/>
      <c r="C282" s="6"/>
      <c r="D282" s="6"/>
      <c r="E282" s="7"/>
      <c r="F282" s="7"/>
    </row>
    <row r="283" spans="1:6" x14ac:dyDescent="0.2">
      <c r="A283" s="54" t="s">
        <v>13</v>
      </c>
      <c r="B283" s="41" t="s">
        <v>194</v>
      </c>
      <c r="C283" s="6"/>
      <c r="D283" s="6"/>
      <c r="E283" s="7"/>
      <c r="F283" s="42">
        <f>F134</f>
        <v>0</v>
      </c>
    </row>
    <row r="284" spans="1:6" x14ac:dyDescent="0.2">
      <c r="A284" s="54" t="s">
        <v>96</v>
      </c>
      <c r="B284" s="100" t="s">
        <v>195</v>
      </c>
      <c r="C284" s="59"/>
      <c r="D284" s="6"/>
      <c r="E284" s="7"/>
      <c r="F284" s="42">
        <f>F163</f>
        <v>0</v>
      </c>
    </row>
    <row r="285" spans="1:6" ht="12.75" customHeight="1" x14ac:dyDescent="0.2">
      <c r="A285" s="54" t="s">
        <v>97</v>
      </c>
      <c r="B285" s="100" t="s">
        <v>196</v>
      </c>
      <c r="C285" s="6"/>
      <c r="D285" s="6"/>
      <c r="E285" s="7"/>
      <c r="F285" s="42">
        <f>F186</f>
        <v>0</v>
      </c>
    </row>
    <row r="286" spans="1:6" x14ac:dyDescent="0.2">
      <c r="A286" s="54"/>
      <c r="B286" s="40"/>
      <c r="C286" s="6"/>
      <c r="D286" s="6"/>
      <c r="E286" s="7"/>
      <c r="F286" s="42"/>
    </row>
    <row r="287" spans="1:6" x14ac:dyDescent="0.2">
      <c r="A287" s="53"/>
      <c r="B287" s="64" t="s">
        <v>21</v>
      </c>
      <c r="C287" s="12"/>
      <c r="D287" s="12"/>
      <c r="E287" s="12"/>
      <c r="F287" s="51">
        <f>SUM(F283:F286)</f>
        <v>0</v>
      </c>
    </row>
    <row r="288" spans="1:6" x14ac:dyDescent="0.2">
      <c r="A288" s="53"/>
      <c r="B288" s="38"/>
      <c r="C288" s="6"/>
      <c r="D288" s="6"/>
      <c r="E288" s="7"/>
      <c r="F288" s="42"/>
    </row>
    <row r="289" spans="1:6" x14ac:dyDescent="0.2">
      <c r="A289" s="53"/>
      <c r="B289" s="38"/>
      <c r="C289" s="6"/>
      <c r="D289" s="6"/>
      <c r="E289" s="7"/>
      <c r="F289" s="42"/>
    </row>
    <row r="290" spans="1:6" s="63" customFormat="1" x14ac:dyDescent="0.2">
      <c r="A290" s="52">
        <v>5</v>
      </c>
      <c r="B290" s="39" t="s">
        <v>203</v>
      </c>
      <c r="C290" s="6"/>
      <c r="D290" s="6"/>
      <c r="E290" s="7"/>
      <c r="F290" s="7"/>
    </row>
    <row r="291" spans="1:6" s="63" customFormat="1" x14ac:dyDescent="0.2">
      <c r="A291" s="54"/>
      <c r="B291" s="40"/>
      <c r="C291" s="6"/>
      <c r="D291" s="6"/>
      <c r="E291" s="7"/>
      <c r="F291" s="7"/>
    </row>
    <row r="292" spans="1:6" x14ac:dyDescent="0.2">
      <c r="A292" s="54" t="s">
        <v>16</v>
      </c>
      <c r="B292" s="41" t="s">
        <v>155</v>
      </c>
      <c r="C292" s="6" t="s">
        <v>65</v>
      </c>
      <c r="D292" s="6"/>
      <c r="E292" s="7"/>
      <c r="F292" s="42"/>
    </row>
    <row r="293" spans="1:6" x14ac:dyDescent="0.2">
      <c r="A293" s="54" t="s">
        <v>17</v>
      </c>
      <c r="B293" s="100" t="s">
        <v>156</v>
      </c>
      <c r="C293" s="59"/>
      <c r="D293" s="6"/>
      <c r="E293" s="7"/>
      <c r="F293" s="42">
        <f>F195</f>
        <v>0</v>
      </c>
    </row>
    <row r="294" spans="1:6" x14ac:dyDescent="0.2">
      <c r="A294" s="54" t="s">
        <v>46</v>
      </c>
      <c r="B294" s="100" t="s">
        <v>157</v>
      </c>
      <c r="C294" s="6" t="s">
        <v>65</v>
      </c>
      <c r="D294" s="6"/>
      <c r="E294" s="7"/>
      <c r="F294" s="42"/>
    </row>
    <row r="295" spans="1:6" x14ac:dyDescent="0.2">
      <c r="A295" s="54" t="s">
        <v>158</v>
      </c>
      <c r="B295" s="100" t="s">
        <v>204</v>
      </c>
      <c r="C295" s="6" t="s">
        <v>65</v>
      </c>
      <c r="D295" s="6"/>
      <c r="E295" s="7"/>
      <c r="F295" s="42"/>
    </row>
    <row r="296" spans="1:6" x14ac:dyDescent="0.2">
      <c r="A296" s="54" t="s">
        <v>159</v>
      </c>
      <c r="B296" s="100" t="s">
        <v>160</v>
      </c>
      <c r="C296" s="6"/>
      <c r="D296" s="6"/>
      <c r="E296" s="7"/>
      <c r="F296" s="42">
        <f>F201</f>
        <v>0</v>
      </c>
    </row>
    <row r="297" spans="1:6" x14ac:dyDescent="0.2">
      <c r="A297" s="54" t="s">
        <v>161</v>
      </c>
      <c r="B297" s="100" t="s">
        <v>162</v>
      </c>
      <c r="C297" s="6"/>
      <c r="D297" s="6"/>
      <c r="E297" s="7"/>
      <c r="F297" s="42">
        <f>F203</f>
        <v>0</v>
      </c>
    </row>
    <row r="298" spans="1:6" x14ac:dyDescent="0.2">
      <c r="A298" s="54" t="s">
        <v>163</v>
      </c>
      <c r="B298" s="100" t="s">
        <v>164</v>
      </c>
      <c r="C298" s="6"/>
      <c r="D298" s="6"/>
      <c r="E298" s="7"/>
      <c r="F298" s="42">
        <f>F237</f>
        <v>0</v>
      </c>
    </row>
    <row r="299" spans="1:6" x14ac:dyDescent="0.2">
      <c r="A299" s="54"/>
      <c r="B299" s="40"/>
      <c r="C299" s="6"/>
      <c r="D299" s="6"/>
      <c r="E299" s="7"/>
      <c r="F299" s="7"/>
    </row>
    <row r="300" spans="1:6" x14ac:dyDescent="0.2">
      <c r="A300" s="54"/>
      <c r="B300" s="64" t="s">
        <v>22</v>
      </c>
      <c r="C300" s="12"/>
      <c r="D300" s="12"/>
      <c r="E300" s="12"/>
      <c r="F300" s="51">
        <f>SUM(F292:F298)</f>
        <v>0</v>
      </c>
    </row>
    <row r="301" spans="1:6" x14ac:dyDescent="0.2">
      <c r="A301" s="54"/>
      <c r="B301" s="64"/>
      <c r="C301" s="12"/>
      <c r="D301" s="12"/>
      <c r="E301" s="12"/>
      <c r="F301" s="51"/>
    </row>
    <row r="302" spans="1:6" x14ac:dyDescent="0.2">
      <c r="A302" s="54"/>
      <c r="B302" s="82"/>
      <c r="C302" s="67"/>
      <c r="D302" s="67"/>
      <c r="E302" s="67"/>
      <c r="F302" s="81"/>
    </row>
    <row r="303" spans="1:6" x14ac:dyDescent="0.2">
      <c r="A303" s="54"/>
      <c r="B303" s="83"/>
      <c r="C303" s="71"/>
      <c r="D303" s="71"/>
      <c r="E303" s="71"/>
      <c r="F303" s="84"/>
    </row>
    <row r="304" spans="1:6" x14ac:dyDescent="0.2">
      <c r="A304" s="54"/>
      <c r="B304" s="64" t="s">
        <v>69</v>
      </c>
      <c r="C304" s="12"/>
      <c r="D304" s="12"/>
      <c r="E304" s="12"/>
      <c r="F304" s="51">
        <f>F300+F287+F278+F271</f>
        <v>0</v>
      </c>
    </row>
    <row r="305" spans="1:6" x14ac:dyDescent="0.2">
      <c r="A305" s="54"/>
      <c r="B305" s="64"/>
      <c r="C305" s="12"/>
      <c r="D305" s="12"/>
      <c r="E305" s="12"/>
      <c r="F305" s="51"/>
    </row>
    <row r="306" spans="1:6" x14ac:dyDescent="0.2">
      <c r="A306" s="54"/>
      <c r="B306" s="64" t="s">
        <v>70</v>
      </c>
      <c r="C306" s="12"/>
      <c r="D306" s="12"/>
      <c r="E306" s="12"/>
      <c r="F306" s="51">
        <f>F304*20%</f>
        <v>0</v>
      </c>
    </row>
    <row r="307" spans="1:6" x14ac:dyDescent="0.2">
      <c r="A307" s="54"/>
      <c r="B307" s="64"/>
      <c r="C307" s="12"/>
      <c r="D307" s="12"/>
      <c r="E307" s="12"/>
      <c r="F307" s="51"/>
    </row>
    <row r="308" spans="1:6" x14ac:dyDescent="0.2">
      <c r="A308" s="54"/>
      <c r="B308" s="64" t="s">
        <v>71</v>
      </c>
      <c r="C308" s="6"/>
      <c r="D308" s="6"/>
      <c r="E308" s="6"/>
      <c r="F308" s="51">
        <f>F304+F306</f>
        <v>0</v>
      </c>
    </row>
    <row r="309" spans="1:6" x14ac:dyDescent="0.2">
      <c r="A309" s="54"/>
      <c r="B309" s="82"/>
      <c r="C309" s="75"/>
      <c r="D309" s="75"/>
      <c r="E309" s="75"/>
      <c r="F309" s="81"/>
    </row>
    <row r="310" spans="1:6" x14ac:dyDescent="0.2">
      <c r="A310" s="54"/>
      <c r="B310" s="83"/>
      <c r="C310" s="78"/>
      <c r="D310" s="78"/>
      <c r="E310" s="78"/>
      <c r="F310" s="84"/>
    </row>
    <row r="311" spans="1:6" ht="12.75" customHeight="1" x14ac:dyDescent="0.2">
      <c r="A311" s="54" t="s">
        <v>135</v>
      </c>
      <c r="B311" s="100" t="s">
        <v>197</v>
      </c>
      <c r="C311" s="61"/>
      <c r="D311" s="61"/>
      <c r="E311" s="62"/>
      <c r="F311" s="42">
        <f>F251</f>
        <v>0</v>
      </c>
    </row>
    <row r="312" spans="1:6" ht="12.75" customHeight="1" x14ac:dyDescent="0.2">
      <c r="A312" s="52"/>
      <c r="B312" s="86"/>
      <c r="C312" s="87"/>
      <c r="D312" s="87"/>
      <c r="E312" s="88"/>
      <c r="F312" s="81"/>
    </row>
    <row r="313" spans="1:6" ht="12.75" customHeight="1" x14ac:dyDescent="0.2">
      <c r="A313" s="52"/>
      <c r="B313" s="89" t="s">
        <v>191</v>
      </c>
      <c r="C313" s="90"/>
      <c r="D313" s="90"/>
      <c r="E313" s="91"/>
      <c r="F313" s="84">
        <f>F311</f>
        <v>0</v>
      </c>
    </row>
    <row r="314" spans="1:6" ht="12.75" customHeight="1" x14ac:dyDescent="0.2">
      <c r="A314" s="52"/>
      <c r="B314" s="85" t="s">
        <v>70</v>
      </c>
      <c r="C314" s="61"/>
      <c r="D314" s="61"/>
      <c r="E314" s="62"/>
      <c r="F314" s="51">
        <f>F313*20%</f>
        <v>0</v>
      </c>
    </row>
    <row r="315" spans="1:6" ht="12.75" customHeight="1" x14ac:dyDescent="0.2">
      <c r="A315" s="102"/>
      <c r="B315" s="92" t="s">
        <v>192</v>
      </c>
      <c r="C315" s="87"/>
      <c r="D315" s="87"/>
      <c r="E315" s="88"/>
      <c r="F315" s="81">
        <f>F313+F314</f>
        <v>0</v>
      </c>
    </row>
    <row r="316" spans="1:6" ht="12.75" customHeight="1" x14ac:dyDescent="0.2">
      <c r="A316" s="103"/>
      <c r="B316" s="93"/>
      <c r="C316" s="90"/>
      <c r="D316" s="90"/>
      <c r="E316" s="91"/>
      <c r="F316" s="84"/>
    </row>
  </sheetData>
  <mergeCells count="3">
    <mergeCell ref="A1:F1"/>
    <mergeCell ref="C2:F2"/>
    <mergeCell ref="A2:B2"/>
  </mergeCells>
  <phoneticPr fontId="10" type="noConversion"/>
  <printOptions horizontalCentered="1"/>
  <pageMargins left="0.19685039370078741" right="0.19685039370078741" top="0.78740157480314965" bottom="0.59055118110236227" header="0.11811023622047245" footer="0.11811023622047245"/>
  <pageSetup paperSize="9" scale="99" fitToHeight="0" orientation="portrait" r:id="rId1"/>
  <headerFooter>
    <oddHeader>&amp;L&amp;8 &amp;K0000002340 – Siège de la CPAM des Yvelines – Rénovation de l’accès principal véhicules et piétons&amp;R&amp;8&amp;K000000&amp;P sur &amp;N</oddHeader>
    <oddFooter>&amp;L&amp;8&amp;K000000GROUPE CETAB&amp;C&amp;8&amp;K000000Lot Unique&amp;R&amp;8&amp;K000000DCE (A) - 10/2025</oddFooter>
  </headerFooter>
  <rowBreaks count="1" manualBreakCount="1">
    <brk id="2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CARTOUCHE</vt:lpstr>
      <vt:lpstr>Lot Unique</vt:lpstr>
      <vt:lpstr>'Lot Unique'!_Toc24461789</vt:lpstr>
      <vt:lpstr>'Lot Unique'!Impression_des_titres</vt:lpstr>
      <vt:lpstr>CARTOUCHE!Zone_d_impression</vt:lpstr>
      <vt:lpstr>'Lot Unique'!Zone_d_impression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Gajac</dc:creator>
  <cp:lastModifiedBy>Cetab Bx</cp:lastModifiedBy>
  <cp:lastPrinted>2025-10-17T10:34:20Z</cp:lastPrinted>
  <dcterms:created xsi:type="dcterms:W3CDTF">2020-09-22T12:12:29Z</dcterms:created>
  <dcterms:modified xsi:type="dcterms:W3CDTF">2025-10-21T06:46:30Z</dcterms:modified>
</cp:coreProperties>
</file>